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owMkt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<sst xmlns="http://schemas.openxmlformats.org/spreadsheetml/2006/main" count="40" uniqueCount="36">
  <si>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OSU</t>
  </si>
  <si>
    <t>Your</t>
  </si>
  <si>
    <t>Budget</t>
  </si>
  <si>
    <t xml:space="preserve">Traditional management </t>
  </si>
  <si>
    <t>Shrink (%)</t>
  </si>
  <si>
    <t>Sale weight (lbs.)</t>
  </si>
  <si>
    <t>Price ($/cwt.)</t>
  </si>
  <si>
    <t>Gross revenue ($/head)</t>
  </si>
  <si>
    <t>ADG (lbs./day)</t>
  </si>
  <si>
    <t>Price slide for heavier weight ($/cwt.)</t>
  </si>
  <si>
    <t>Final price ($/cwt.)</t>
  </si>
  <si>
    <t>Interest rate (%)</t>
  </si>
  <si>
    <t>Cattle interest ($/head)</t>
  </si>
  <si>
    <t>Health supplies and medicine ($/head)</t>
  </si>
  <si>
    <t>Death loss (%)</t>
  </si>
  <si>
    <t>Death loss ($/head)</t>
  </si>
  <si>
    <t>Labor and equipment ($/head)</t>
  </si>
  <si>
    <t>Feed, hay, and pasture ($/head)</t>
  </si>
  <si>
    <t>Additonal marketing costs (tags, commission, etc.) ($/head)</t>
  </si>
  <si>
    <t>Total cost ($/head)</t>
  </si>
  <si>
    <t>Traditional gross revenue</t>
  </si>
  <si>
    <t>Preconditioning gross revenue</t>
  </si>
  <si>
    <t>Increased revenue</t>
  </si>
  <si>
    <t>Less preconditioning costs</t>
  </si>
  <si>
    <t>Net return from preconditioning management</t>
  </si>
  <si>
    <t>Cull cow (marketing) weight (lbs.)</t>
  </si>
  <si>
    <t>Beginning cull cow weight (lbs.)</t>
  </si>
  <si>
    <t>Days on feed</t>
  </si>
  <si>
    <t>Fed cow (marketing) weight (lbs.)</t>
  </si>
  <si>
    <t>Cull cow price from traditional management ($/cwt.)</t>
  </si>
  <si>
    <t>Price change from cull date to marketing date ($/cwt.)</t>
  </si>
  <si>
    <t>Price premium for increased BCS/quality grade ($/cwt.)</t>
  </si>
  <si>
    <t>Cow feeding revenue</t>
  </si>
  <si>
    <t>Cow feeding costs</t>
  </si>
  <si>
    <t>Traditional vs Cow feeding Summary ($/head)</t>
  </si>
  <si>
    <t xml:space="preserve">Cow feeding partial budget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</si>
</sst>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0.7109375" style="0" customWidth="1"/>
  </cols>
  <sheetData>
    <row r="1" ht="12.75">
      <c r="A1" s="1" t="s">
        <v>35</v>
      </c>
    </row>
    <row r="2" spans="3:4" ht="12.75">
      <c r="C2" s="2" t="s">
        <v>0</v>
      </c>
      <c r="D2" s="2" t="s">
        <v>1</v>
      </c>
    </row>
    <row r="3" spans="3:4" ht="12.75">
      <c r="C3" s="2" t="s">
        <v>2</v>
      </c>
      <c r="D3" s="2" t="s">
        <v>2</v>
      </c>
    </row>
    <row r="5" ht="12.75">
      <c r="A5" s="1" t="s">
        <v>3</v>
      </c>
    </row>
    <row r="6" spans="1:4" ht="12.75">
      <c r="A6" t="s">
        <v>25</v>
      </c>
      <c r="C6" s="3">
        <v>1100</v>
      </c>
      <c r="D6" s="3">
        <v>0</v>
      </c>
    </row>
    <row r="7" spans="1:4" ht="12.75">
      <c r="A7" t="s">
        <v>4</v>
      </c>
      <c r="C7" s="4">
        <v>5</v>
      </c>
      <c r="D7" s="4">
        <v>0</v>
      </c>
    </row>
    <row r="8" spans="1:4" ht="12.75">
      <c r="A8" t="s">
        <v>5</v>
      </c>
      <c r="C8" s="5">
        <f>C6-(C6*C7/100)</f>
        <v>1045</v>
      </c>
      <c r="D8" s="5">
        <f>D6-(D6*D7/100)</f>
        <v>0</v>
      </c>
    </row>
    <row r="9" spans="1:4" ht="12.75">
      <c r="A9" t="s">
        <v>6</v>
      </c>
      <c r="C9" s="6">
        <v>50</v>
      </c>
      <c r="D9" s="6">
        <v>0</v>
      </c>
    </row>
    <row r="10" spans="1:4" ht="12.75">
      <c r="A10" t="s">
        <v>7</v>
      </c>
      <c r="C10" s="7">
        <f>C8*C9/100</f>
        <v>522.5</v>
      </c>
      <c r="D10" s="7">
        <f>D8*D9/100</f>
        <v>0</v>
      </c>
    </row>
    <row r="11" spans="3:4" ht="12.75">
      <c r="C11" s="8"/>
      <c r="D11" s="8"/>
    </row>
    <row r="12" spans="1:4" ht="12.75">
      <c r="A12" s="1" t="s">
        <v>32</v>
      </c>
      <c r="C12" s="8"/>
      <c r="D12" s="8"/>
    </row>
    <row r="13" spans="1:4" ht="12.75">
      <c r="A13" t="s">
        <v>26</v>
      </c>
      <c r="C13" s="8">
        <f>C6</f>
        <v>1100</v>
      </c>
      <c r="D13" s="8">
        <f>D6</f>
        <v>0</v>
      </c>
    </row>
    <row r="14" spans="1:4" ht="12.75">
      <c r="A14" t="s">
        <v>27</v>
      </c>
      <c r="C14" s="3">
        <v>90</v>
      </c>
      <c r="D14" s="3">
        <v>0</v>
      </c>
    </row>
    <row r="15" spans="1:4" ht="12.75">
      <c r="A15" t="s">
        <v>8</v>
      </c>
      <c r="C15" s="4">
        <v>1</v>
      </c>
      <c r="D15" s="4">
        <v>0</v>
      </c>
    </row>
    <row r="16" spans="1:4" ht="12.75">
      <c r="A16" t="s">
        <v>28</v>
      </c>
      <c r="C16" s="5">
        <f>C13+(C14*C15)</f>
        <v>1190</v>
      </c>
      <c r="D16" s="5">
        <f>D13+(D14*D15)</f>
        <v>0</v>
      </c>
    </row>
    <row r="17" spans="1:4" ht="12.75">
      <c r="A17" t="s">
        <v>4</v>
      </c>
      <c r="C17" s="4">
        <v>4</v>
      </c>
      <c r="D17" s="4">
        <v>0</v>
      </c>
    </row>
    <row r="18" spans="1:4" ht="12.75">
      <c r="A18" t="s">
        <v>5</v>
      </c>
      <c r="C18" s="5">
        <f>C16-(C16*C17/100)</f>
        <v>1142.4</v>
      </c>
      <c r="D18" s="5">
        <f>D16-(D16*D17/100)</f>
        <v>0</v>
      </c>
    </row>
    <row r="19" spans="1:4" ht="12.75">
      <c r="A19" t="s">
        <v>29</v>
      </c>
      <c r="C19" s="7">
        <f>C9</f>
        <v>50</v>
      </c>
      <c r="D19" s="7">
        <f>D9</f>
        <v>0</v>
      </c>
    </row>
    <row r="20" spans="1:4" ht="12.75">
      <c r="A20" t="s">
        <v>30</v>
      </c>
      <c r="C20" s="6">
        <v>5</v>
      </c>
      <c r="D20" s="6">
        <v>0</v>
      </c>
    </row>
    <row r="21" spans="1:4" ht="12.75">
      <c r="A21" t="s">
        <v>9</v>
      </c>
      <c r="C21" s="6">
        <v>-2</v>
      </c>
      <c r="D21" s="6">
        <v>0</v>
      </c>
    </row>
    <row r="22" spans="1:4" ht="12.75">
      <c r="A22" t="s">
        <v>31</v>
      </c>
      <c r="C22" s="6">
        <v>2</v>
      </c>
      <c r="D22" s="6">
        <v>0</v>
      </c>
    </row>
    <row r="23" spans="1:4" ht="12.75">
      <c r="A23" t="s">
        <v>10</v>
      </c>
      <c r="C23" s="7">
        <f>C19+C20+C21+C22</f>
        <v>55</v>
      </c>
      <c r="D23" s="7">
        <f>D19+D20+D21+D22</f>
        <v>0</v>
      </c>
    </row>
    <row r="24" spans="1:4" ht="12.75">
      <c r="A24" t="s">
        <v>7</v>
      </c>
      <c r="C24" s="7">
        <f>C18*C23/100</f>
        <v>628.32</v>
      </c>
      <c r="D24" s="7">
        <f>D18*D23/100</f>
        <v>0</v>
      </c>
    </row>
    <row r="25" spans="3:4" ht="12.75">
      <c r="C25" s="8"/>
      <c r="D25" s="8"/>
    </row>
    <row r="26" spans="1:4" ht="12.75">
      <c r="A26" s="1" t="s">
        <v>33</v>
      </c>
      <c r="C26" s="8"/>
      <c r="D26" s="8"/>
    </row>
    <row r="27" spans="1:4" ht="12.75">
      <c r="A27" s="9" t="s">
        <v>11</v>
      </c>
      <c r="C27" s="4">
        <v>7</v>
      </c>
      <c r="D27" s="4">
        <v>0</v>
      </c>
    </row>
    <row r="28" spans="1:4" ht="12.75">
      <c r="A28" t="s">
        <v>12</v>
      </c>
      <c r="C28" s="10">
        <f>(C27/100)*C10*50/365</f>
        <v>5.01027397260274</v>
      </c>
      <c r="D28" s="10">
        <f>(D27/100)*D10*50/365</f>
        <v>0</v>
      </c>
    </row>
    <row r="29" spans="1:4" ht="12.75">
      <c r="A29" t="s">
        <v>13</v>
      </c>
      <c r="C29" s="6">
        <v>2</v>
      </c>
      <c r="D29" s="6">
        <v>0</v>
      </c>
    </row>
    <row r="30" spans="1:4" ht="12.75">
      <c r="A30" t="s">
        <v>14</v>
      </c>
      <c r="C30" s="6">
        <v>1</v>
      </c>
      <c r="D30" s="6">
        <v>0</v>
      </c>
    </row>
    <row r="31" spans="1:4" ht="12.75">
      <c r="A31" t="s">
        <v>15</v>
      </c>
      <c r="C31" s="10">
        <f>C24*(C30/100)</f>
        <v>6.283200000000001</v>
      </c>
      <c r="D31" s="10">
        <f>D24*(D30/100)</f>
        <v>0</v>
      </c>
    </row>
    <row r="32" spans="1:4" ht="12.75">
      <c r="A32" t="s">
        <v>16</v>
      </c>
      <c r="C32" s="6">
        <v>6</v>
      </c>
      <c r="D32" s="6">
        <v>0</v>
      </c>
    </row>
    <row r="33" spans="1:4" ht="12.75">
      <c r="A33" t="s">
        <v>17</v>
      </c>
      <c r="C33" s="6">
        <v>60</v>
      </c>
      <c r="D33" s="6">
        <v>0</v>
      </c>
    </row>
    <row r="34" spans="1:4" ht="12.75">
      <c r="A34" t="s">
        <v>18</v>
      </c>
      <c r="C34" s="6">
        <v>2</v>
      </c>
      <c r="D34" s="6">
        <v>0</v>
      </c>
    </row>
    <row r="35" spans="1:4" ht="12.75">
      <c r="A35" t="s">
        <v>19</v>
      </c>
      <c r="C35" s="7">
        <f>SUM(C28:C29)+SUM(C31:C34)</f>
        <v>81.29347397260274</v>
      </c>
      <c r="D35" s="7">
        <f>SUM(D28:D29)+SUM(D31:D34)</f>
        <v>0</v>
      </c>
    </row>
    <row r="36" spans="3:4" ht="12.75">
      <c r="C36" s="7"/>
      <c r="D36" s="7"/>
    </row>
    <row r="37" spans="3:4" ht="12.75">
      <c r="C37" s="8"/>
      <c r="D37" s="8"/>
    </row>
    <row r="38" spans="1:4" ht="12.75">
      <c r="A38" s="1" t="s">
        <v>34</v>
      </c>
      <c r="C38" s="8"/>
      <c r="D38" s="8"/>
    </row>
    <row r="39" spans="1:4" ht="12.75">
      <c r="A39" t="s">
        <v>20</v>
      </c>
      <c r="C39" s="7">
        <f>C10</f>
        <v>522.5</v>
      </c>
      <c r="D39" s="7">
        <f>D10</f>
        <v>0</v>
      </c>
    </row>
    <row r="40" spans="1:4" ht="12.75">
      <c r="A40" t="s">
        <v>21</v>
      </c>
      <c r="C40" s="7">
        <f>C24</f>
        <v>628.32</v>
      </c>
      <c r="D40" s="7">
        <f>D24</f>
        <v>0</v>
      </c>
    </row>
    <row r="41" spans="1:4" ht="12.75">
      <c r="A41" t="s">
        <v>22</v>
      </c>
      <c r="C41" s="7">
        <f>C40-C39</f>
        <v>105.82000000000005</v>
      </c>
      <c r="D41" s="7">
        <f>D40-D39</f>
        <v>0</v>
      </c>
    </row>
    <row r="42" spans="1:4" ht="12.75">
      <c r="A42" t="s">
        <v>23</v>
      </c>
      <c r="C42" s="7">
        <f>C35</f>
        <v>81.29347397260274</v>
      </c>
      <c r="D42" s="7">
        <f>D35</f>
        <v>0</v>
      </c>
    </row>
    <row r="43" spans="1:7" ht="12.75">
      <c r="A43" t="s">
        <v>24</v>
      </c>
      <c r="C43" s="7">
        <f>C41-C42</f>
        <v>24.52652602739731</v>
      </c>
      <c r="D43" s="7">
        <f>D41-D42</f>
        <v>0</v>
      </c>
      <c r="G43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ceward</dc:creator>
  <cp:keywords/>
  <dc:description/>
  <cp:lastModifiedBy>Spradlin, Cassidy D</cp:lastModifiedBy>
  <dcterms:created xsi:type="dcterms:W3CDTF">2007-09-05T19:11:35Z</dcterms:created>
  <dcterms:modified xsi:type="dcterms:W3CDTF">2020-11-17T19:24:42Z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