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C:\Users\huckle\Documents\2025\Feb\"/>
    </mc:Choice>
  </mc:AlternateContent>
  <xr:revisionPtr revIDLastSave="0" documentId="8_{5DF7B1EF-31D6-4374-9DA7-2EECCCD9A5B7}" xr6:coauthVersionLast="47" xr6:coauthVersionMax="47" xr10:uidLastSave="{00000000-0000-0000-0000-000000000000}"/>
  <bookViews>
    <workbookView xWindow="0" yWindow="276" windowWidth="22944" windowHeight="11232" xr2:uid="{62D5212D-999D-4C85-B72E-3D1B0CCB72CF}"/>
  </bookViews>
  <sheets>
    <sheet name="Main" sheetId="1" r:id="rId1"/>
    <sheet name="Useful link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3" i="1" l="1"/>
  <c r="M24" i="1"/>
  <c r="K40" i="1" l="1"/>
</calcChain>
</file>

<file path=xl/sharedStrings.xml><?xml version="1.0" encoding="utf-8"?>
<sst xmlns="http://schemas.openxmlformats.org/spreadsheetml/2006/main" count="137" uniqueCount="126">
  <si>
    <t>Yield (tons/acre)</t>
  </si>
  <si>
    <t>Bale weight (lb)</t>
  </si>
  <si>
    <t>Bales per acre</t>
  </si>
  <si>
    <t>Nutrient content of hay</t>
  </si>
  <si>
    <t>Percent protein</t>
  </si>
  <si>
    <t>Percent nitrogen</t>
  </si>
  <si>
    <t>Percent phosporous</t>
  </si>
  <si>
    <t>Percent potassium</t>
  </si>
  <si>
    <t>Pounds of nitrogen</t>
  </si>
  <si>
    <t>Pounds of phosphorous</t>
  </si>
  <si>
    <t>Pounds of potassium</t>
  </si>
  <si>
    <t>Per ton</t>
  </si>
  <si>
    <t>Per bale</t>
  </si>
  <si>
    <t>46-0-0</t>
  </si>
  <si>
    <t>18-46-0</t>
  </si>
  <si>
    <t>0-0-60</t>
  </si>
  <si>
    <t>$/ton</t>
  </si>
  <si>
    <t>Implied price $/lb</t>
  </si>
  <si>
    <t>Nitrogen</t>
  </si>
  <si>
    <t>Phosphorous</t>
  </si>
  <si>
    <t>Potassium</t>
  </si>
  <si>
    <t>$ per ton</t>
  </si>
  <si>
    <t>$ per bale</t>
  </si>
  <si>
    <t>Nitrogen cost</t>
  </si>
  <si>
    <t>Land rental charge</t>
  </si>
  <si>
    <t>Swathing, raking, and baling</t>
  </si>
  <si>
    <t>$/bale</t>
  </si>
  <si>
    <t>Stacking, loading, hauling</t>
  </si>
  <si>
    <t>$/acre</t>
  </si>
  <si>
    <t>Herbicide cost</t>
  </si>
  <si>
    <t>Insecticide cost</t>
  </si>
  <si>
    <t>Other pesticide cost</t>
  </si>
  <si>
    <t>TOTAL ECONOMIC COST</t>
  </si>
  <si>
    <t>Actual N applied (lb/acre)</t>
  </si>
  <si>
    <r>
      <rPr>
        <b/>
        <sz val="16"/>
        <color theme="1"/>
        <rFont val="Aptos Narrow"/>
        <family val="2"/>
        <scheme val="minor"/>
      </rPr>
      <t xml:space="preserve">The Economic Cost of a Bale of Hay
</t>
    </r>
    <r>
      <rPr>
        <sz val="14"/>
        <color theme="1"/>
        <rFont val="Aptos Narrow"/>
        <family val="2"/>
        <scheme val="minor"/>
      </rPr>
      <t>Eric A. DeVuyst and Roger Sahs
Department of Agricultural Economics
Oklahoma State University
Stillwater, Oklahoma</t>
    </r>
  </si>
  <si>
    <t>Harvest and post Harvest</t>
  </si>
  <si>
    <t>Pesticides</t>
  </si>
  <si>
    <t>Land</t>
  </si>
  <si>
    <t>Fertilizer</t>
  </si>
  <si>
    <t>Hay yield and nutrient information</t>
  </si>
  <si>
    <r>
      <t xml:space="preserve">Cells with </t>
    </r>
    <r>
      <rPr>
        <b/>
        <sz val="14"/>
        <color theme="1"/>
        <rFont val="Aptos Narrow"/>
        <family val="2"/>
        <scheme val="minor"/>
      </rPr>
      <t>GREY</t>
    </r>
    <r>
      <rPr>
        <sz val="14"/>
        <color theme="1"/>
        <rFont val="Aptos Narrow"/>
        <family val="2"/>
        <scheme val="minor"/>
      </rPr>
      <t xml:space="preserve"> background are calculated.</t>
    </r>
  </si>
  <si>
    <r>
      <t>Cells with</t>
    </r>
    <r>
      <rPr>
        <b/>
        <sz val="14"/>
        <color rgb="FFFFFF00"/>
        <rFont val="Aptos Narrow"/>
        <family val="2"/>
        <scheme val="minor"/>
      </rPr>
      <t xml:space="preserve"> </t>
    </r>
    <r>
      <rPr>
        <b/>
        <sz val="14"/>
        <rFont val="Aptos Narrow"/>
        <family val="2"/>
        <scheme val="minor"/>
      </rPr>
      <t>YELLOW</t>
    </r>
    <r>
      <rPr>
        <b/>
        <sz val="14"/>
        <color rgb="FFFFFF00"/>
        <rFont val="Aptos Narrow"/>
        <family val="2"/>
        <scheme val="minor"/>
      </rPr>
      <t xml:space="preserve"> </t>
    </r>
    <r>
      <rPr>
        <sz val="14"/>
        <color theme="1"/>
        <rFont val="Aptos Narrow"/>
        <family val="2"/>
        <scheme val="minor"/>
      </rPr>
      <t>background are user entered.</t>
    </r>
  </si>
  <si>
    <t>Total Economic Cost Sensitivity Analysis</t>
  </si>
  <si>
    <t>$/bale
$/ton</t>
  </si>
  <si>
    <t>5.32
8</t>
  </si>
  <si>
    <t>5.6
8</t>
  </si>
  <si>
    <t>5.88
8</t>
  </si>
  <si>
    <t>5.04
8</t>
  </si>
  <si>
    <t>$49
$79</t>
  </si>
  <si>
    <t>$50
$76</t>
  </si>
  <si>
    <t>$51
$73</t>
  </si>
  <si>
    <t>$52
$71</t>
  </si>
  <si>
    <t>$53
$69</t>
  </si>
  <si>
    <t>$54
$67</t>
  </si>
  <si>
    <t>$49
$82</t>
  </si>
  <si>
    <t>$48
$85</t>
  </si>
  <si>
    <t>$55
$65</t>
  </si>
  <si>
    <t>$49
$87</t>
  </si>
  <si>
    <t>$50
$83</t>
  </si>
  <si>
    <t>$51
$80</t>
  </si>
  <si>
    <t>$52
$78</t>
  </si>
  <si>
    <t>$53
$75</t>
  </si>
  <si>
    <t>$54
$73</t>
  </si>
  <si>
    <t>$55
$71</t>
  </si>
  <si>
    <t>$56
$69</t>
  </si>
  <si>
    <t>$57
$67</t>
  </si>
  <si>
    <t>$47
$84</t>
  </si>
  <si>
    <t>$48
$80</t>
  </si>
  <si>
    <t>$49
$77</t>
  </si>
  <si>
    <t>$49
$74</t>
  </si>
  <si>
    <t>$50
$72</t>
  </si>
  <si>
    <t>$51
$70</t>
  </si>
  <si>
    <t>$52
$68</t>
  </si>
  <si>
    <t>$53
$66</t>
  </si>
  <si>
    <t>$54
$64</t>
  </si>
  <si>
    <t>$46
$82</t>
  </si>
  <si>
    <t>$47
$79</t>
  </si>
  <si>
    <t>$48
$76</t>
  </si>
  <si>
    <t>$49
$73</t>
  </si>
  <si>
    <t>$49
$71</t>
  </si>
  <si>
    <t>$50
$68</t>
  </si>
  <si>
    <t>$51
$66</t>
  </si>
  <si>
    <t>$52
$64</t>
  </si>
  <si>
    <t>$53
$63</t>
  </si>
  <si>
    <t>$45
$81</t>
  </si>
  <si>
    <t>$46
$78</t>
  </si>
  <si>
    <t>$47
$75</t>
  </si>
  <si>
    <t>$48
$72</t>
  </si>
  <si>
    <t>$49
$69</t>
  </si>
  <si>
    <t>$49
$67</t>
  </si>
  <si>
    <t>$50
$65</t>
  </si>
  <si>
    <t>$51
$63</t>
  </si>
  <si>
    <t>$52
$62</t>
  </si>
  <si>
    <t>$51
$92</t>
  </si>
  <si>
    <t>$53
$88</t>
  </si>
  <si>
    <t>$54
$85</t>
  </si>
  <si>
    <t>$55
$83</t>
  </si>
  <si>
    <t>$56
$80</t>
  </si>
  <si>
    <t>$57
$78</t>
  </si>
  <si>
    <t>$58
$76</t>
  </si>
  <si>
    <t>$60
$74</t>
  </si>
  <si>
    <t>$61
$72</t>
  </si>
  <si>
    <t>$50
$89</t>
  </si>
  <si>
    <t>$51
$86</t>
  </si>
  <si>
    <t>$52
$83</t>
  </si>
  <si>
    <t>$53
$80</t>
  </si>
  <si>
    <t>$54
$77</t>
  </si>
  <si>
    <t>$55
$75</t>
  </si>
  <si>
    <t>$56
$73</t>
  </si>
  <si>
    <t>$57
$71</t>
  </si>
  <si>
    <t>$58
$70</t>
  </si>
  <si>
    <t>Bale Weight (lb)</t>
  </si>
  <si>
    <t>Native Hay Meadow Management | Oklahoma State University (okstate.edu)</t>
  </si>
  <si>
    <t>Fertilizing Bermudagrass Hay and Pasture | Oklahoma State University (okstate.edu)</t>
  </si>
  <si>
    <t>Collecting Forage Samples for Analysis | Oklahoma State University (okstate.edu)</t>
  </si>
  <si>
    <t>Managing Bermudagrass Pasture to Reduce Winter Hay Feeding in Beef Cattle Operations | Oklahoma State University (okstate.edu)</t>
  </si>
  <si>
    <t>Bermudagrass Pasture Management | Oklahoma State University (okstate.edu)</t>
  </si>
  <si>
    <t>Oklahoma Forage and Pasture Fertility Guide | Oklahoma State University (okstate.edu)</t>
  </si>
  <si>
    <t>Oklahoma Farm and Ranch Custom Rates, 2021‑2022 | Oklahoma State University (okstate.edu)</t>
  </si>
  <si>
    <t>Soil, Water and Forage Analytical Laboratory | Oklahoma State University (okstate.edu)</t>
  </si>
  <si>
    <t>Extension | Oklahoma State University (okstate.edu)</t>
  </si>
  <si>
    <t>Ag Research | Oklahoma State University (okstate.edu)</t>
  </si>
  <si>
    <t>Agricultural Economics | Oklahoma State University (okstate.edu)</t>
  </si>
  <si>
    <r>
      <t xml:space="preserve">Cells with </t>
    </r>
    <r>
      <rPr>
        <b/>
        <sz val="14"/>
        <color theme="1"/>
        <rFont val="Aptos Narrow"/>
        <family val="2"/>
        <scheme val="minor"/>
      </rPr>
      <t>ORANGE</t>
    </r>
    <r>
      <rPr>
        <sz val="14"/>
        <color theme="1"/>
        <rFont val="Aptos Narrow"/>
        <family val="2"/>
        <scheme val="minor"/>
      </rPr>
      <t xml:space="preserve"> background are display fields.</t>
    </r>
  </si>
  <si>
    <t>Economic cost of a baling hay in $/bale and $/ton</t>
  </si>
  <si>
    <t>Version 1.0  11-Sep-2024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</si>
</sst>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$&quot;#,##0.00_);\(&quot;$&quot;#,##0.00\)"/>
    <numFmt numFmtId="44" formatCode="_(&quot;$&quot;* #,##0.00_);_(&quot;$&quot;* \(#,##0.00\);_(&quot;$&quot;* &quot;-&quot;??_);_(@_)"/>
    <numFmt numFmtId="164" formatCode="0.0"/>
    <numFmt numFmtId="165" formatCode="0.0%"/>
  </numFmts>
  <fonts count="1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rgb="FFFFFF00"/>
      <name val="Aptos Narrow"/>
      <family val="2"/>
      <scheme val="minor"/>
    </font>
    <font>
      <b/>
      <sz val="14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3.5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1"/>
      <color theme="1" tint="0.499984740745262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66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7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 indent="1"/>
    </xf>
    <xf numFmtId="0" fontId="0" fillId="5" borderId="0" xfId="0" applyFill="1"/>
    <xf numFmtId="0" fontId="2" fillId="6" borderId="0" xfId="0" applyFont="1" applyFill="1"/>
    <xf numFmtId="0" fontId="5" fillId="5" borderId="0" xfId="0" applyFont="1" applyFill="1"/>
    <xf numFmtId="0" fontId="0" fillId="0" borderId="0" xfId="0" applyProtection="1">
      <protection locked="0"/>
    </xf>
    <xf numFmtId="0" fontId="2" fillId="0" borderId="0" xfId="0" applyFont="1" applyProtection="1">
      <protection locked="0"/>
    </xf>
    <xf numFmtId="0" fontId="0" fillId="6" borderId="0" xfId="0" applyFill="1"/>
    <xf numFmtId="0" fontId="0" fillId="0" borderId="0" xfId="0" applyAlignment="1">
      <alignment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2" fillId="3" borderId="6" xfId="0" applyFont="1" applyFill="1" applyBorder="1" applyAlignment="1">
      <alignment horizontal="center" wrapText="1"/>
    </xf>
    <xf numFmtId="0" fontId="2" fillId="3" borderId="7" xfId="0" applyFont="1" applyFill="1" applyBorder="1" applyAlignment="1">
      <alignment horizontal="center" wrapText="1"/>
    </xf>
    <xf numFmtId="0" fontId="2" fillId="3" borderId="9" xfId="0" applyFont="1" applyFill="1" applyBorder="1" applyAlignment="1">
      <alignment horizontal="center" wrapText="1"/>
    </xf>
    <xf numFmtId="0" fontId="2" fillId="3" borderId="10" xfId="0" applyFont="1" applyFill="1" applyBorder="1" applyAlignment="1">
      <alignment horizontal="center" wrapText="1"/>
    </xf>
    <xf numFmtId="0" fontId="8" fillId="6" borderId="0" xfId="0" applyFont="1" applyFill="1"/>
    <xf numFmtId="164" fontId="8" fillId="6" borderId="3" xfId="0" applyNumberFormat="1" applyFont="1" applyFill="1" applyBorder="1" applyAlignment="1">
      <alignment horizontal="center" vertical="center" wrapText="1"/>
    </xf>
    <xf numFmtId="0" fontId="4" fillId="6" borderId="11" xfId="0" applyFont="1" applyFill="1" applyBorder="1" applyAlignment="1">
      <alignment horizontal="center"/>
    </xf>
    <xf numFmtId="0" fontId="4" fillId="6" borderId="12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10" fillId="0" borderId="0" xfId="3"/>
    <xf numFmtId="0" fontId="12" fillId="5" borderId="0" xfId="0" applyFont="1" applyFill="1"/>
    <xf numFmtId="0" fontId="12" fillId="5" borderId="0" xfId="0" applyFont="1" applyFill="1" applyAlignment="1">
      <alignment wrapText="1"/>
    </xf>
    <xf numFmtId="0" fontId="4" fillId="0" borderId="0" xfId="0" applyFont="1" applyAlignment="1">
      <alignment horizontal="center"/>
    </xf>
    <xf numFmtId="0" fontId="2" fillId="3" borderId="0" xfId="0" applyFont="1" applyFill="1" applyAlignment="1" applyProtection="1">
      <alignment horizontal="left" indent="7"/>
      <protection locked="0"/>
    </xf>
    <xf numFmtId="164" fontId="2" fillId="3" borderId="0" xfId="0" applyNumberFormat="1" applyFont="1" applyFill="1" applyAlignment="1" applyProtection="1">
      <alignment horizontal="left" indent="7"/>
      <protection locked="0"/>
    </xf>
    <xf numFmtId="44" fontId="2" fillId="3" borderId="0" xfId="0" applyNumberFormat="1" applyFont="1" applyFill="1" applyProtection="1">
      <protection locked="0"/>
    </xf>
    <xf numFmtId="0" fontId="2" fillId="3" borderId="0" xfId="0" applyFont="1" applyFill="1" applyProtection="1">
      <protection locked="0"/>
    </xf>
    <xf numFmtId="0" fontId="11" fillId="6" borderId="0" xfId="0" applyFont="1" applyFill="1" applyAlignment="1">
      <alignment horizontal="center" vertical="center"/>
    </xf>
    <xf numFmtId="0" fontId="9" fillId="6" borderId="0" xfId="0" applyFont="1" applyFill="1"/>
    <xf numFmtId="164" fontId="4" fillId="6" borderId="13" xfId="0" applyNumberFormat="1" applyFont="1" applyFill="1" applyBorder="1" applyAlignment="1">
      <alignment horizontal="center" vertical="center"/>
    </xf>
    <xf numFmtId="164" fontId="4" fillId="6" borderId="2" xfId="0" applyNumberFormat="1" applyFont="1" applyFill="1" applyBorder="1" applyAlignment="1">
      <alignment horizontal="center" vertical="center"/>
    </xf>
    <xf numFmtId="164" fontId="4" fillId="6" borderId="14" xfId="0" applyNumberFormat="1" applyFont="1" applyFill="1" applyBorder="1" applyAlignment="1">
      <alignment horizontal="center" vertical="center"/>
    </xf>
    <xf numFmtId="164" fontId="4" fillId="6" borderId="5" xfId="0" applyNumberFormat="1" applyFont="1" applyFill="1" applyBorder="1" applyAlignment="1">
      <alignment horizontal="center" vertical="center"/>
    </xf>
    <xf numFmtId="0" fontId="2" fillId="4" borderId="0" xfId="0" applyFont="1" applyFill="1" applyAlignment="1" applyProtection="1">
      <alignment horizontal="left" indent="1"/>
      <protection locked="0"/>
    </xf>
    <xf numFmtId="0" fontId="2" fillId="3" borderId="0" xfId="0" applyFont="1" applyFill="1" applyAlignment="1">
      <alignment horizontal="left" indent="1"/>
    </xf>
    <xf numFmtId="44" fontId="2" fillId="2" borderId="0" xfId="1" applyFont="1" applyFill="1" applyAlignment="1" applyProtection="1">
      <protection locked="0"/>
    </xf>
    <xf numFmtId="164" fontId="4" fillId="6" borderId="15" xfId="0" applyNumberFormat="1" applyFont="1" applyFill="1" applyBorder="1" applyAlignment="1">
      <alignment horizontal="center" vertical="center"/>
    </xf>
    <xf numFmtId="164" fontId="4" fillId="6" borderId="8" xfId="0" applyNumberFormat="1" applyFont="1" applyFill="1" applyBorder="1" applyAlignment="1">
      <alignment horizontal="center" vertical="center"/>
    </xf>
    <xf numFmtId="0" fontId="2" fillId="2" borderId="0" xfId="0" applyFont="1" applyFill="1" applyAlignment="1" applyProtection="1">
      <alignment horizontal="center"/>
      <protection locked="0"/>
    </xf>
    <xf numFmtId="0" fontId="0" fillId="2" borderId="0" xfId="0" applyFill="1" applyAlignment="1">
      <alignment horizontal="center"/>
    </xf>
    <xf numFmtId="0" fontId="2" fillId="3" borderId="0" xfId="0" applyFont="1" applyFill="1" applyAlignment="1" applyProtection="1">
      <alignment horizontal="center"/>
      <protection locked="0"/>
    </xf>
    <xf numFmtId="0" fontId="0" fillId="3" borderId="0" xfId="0" applyFill="1" applyAlignment="1">
      <alignment horizontal="center"/>
    </xf>
    <xf numFmtId="0" fontId="3" fillId="6" borderId="0" xfId="0" applyFont="1" applyFill="1" applyAlignment="1">
      <alignment horizontal="center"/>
    </xf>
    <xf numFmtId="0" fontId="4" fillId="6" borderId="0" xfId="0" applyFont="1" applyFill="1" applyAlignment="1">
      <alignment horizontal="center"/>
    </xf>
    <xf numFmtId="0" fontId="5" fillId="0" borderId="0" xfId="0" applyFont="1"/>
    <xf numFmtId="0" fontId="4" fillId="6" borderId="0" xfId="0" applyFont="1" applyFill="1"/>
    <xf numFmtId="0" fontId="0" fillId="0" borderId="0" xfId="0"/>
    <xf numFmtId="0" fontId="5" fillId="6" borderId="0" xfId="0" applyFont="1" applyFill="1"/>
    <xf numFmtId="0" fontId="2" fillId="6" borderId="0" xfId="0" applyFont="1" applyFill="1"/>
    <xf numFmtId="1" fontId="2" fillId="2" borderId="0" xfId="0" applyNumberFormat="1" applyFont="1" applyFill="1" applyProtection="1">
      <protection locked="0"/>
    </xf>
    <xf numFmtId="44" fontId="2" fillId="0" borderId="0" xfId="0" applyNumberFormat="1" applyFont="1" applyProtection="1">
      <protection locked="0"/>
    </xf>
    <xf numFmtId="0" fontId="2" fillId="0" borderId="0" xfId="0" applyFont="1" applyProtection="1">
      <protection locked="0"/>
    </xf>
    <xf numFmtId="0" fontId="2" fillId="6" borderId="0" xfId="0" applyFont="1" applyFill="1" applyAlignment="1">
      <alignment horizontal="left" indent="1"/>
    </xf>
    <xf numFmtId="0" fontId="0" fillId="6" borderId="1" xfId="0" applyFill="1" applyBorder="1" applyAlignment="1">
      <alignment horizontal="center" vertical="center" wrapText="1"/>
    </xf>
    <xf numFmtId="0" fontId="0" fillId="6" borderId="0" xfId="0" applyFill="1" applyAlignment="1">
      <alignment horizontal="center" vertical="center"/>
    </xf>
    <xf numFmtId="0" fontId="0" fillId="6" borderId="0" xfId="0" applyFill="1"/>
    <xf numFmtId="0" fontId="0" fillId="6" borderId="1" xfId="0" applyFill="1" applyBorder="1" applyAlignment="1">
      <alignment horizontal="center" vertical="center"/>
    </xf>
    <xf numFmtId="44" fontId="2" fillId="3" borderId="0" xfId="1" applyFont="1" applyFill="1" applyAlignment="1"/>
    <xf numFmtId="44" fontId="2" fillId="0" borderId="0" xfId="1" applyFont="1" applyAlignment="1"/>
    <xf numFmtId="2" fontId="2" fillId="2" borderId="0" xfId="0" applyNumberFormat="1" applyFont="1" applyFill="1" applyProtection="1">
      <protection locked="0"/>
    </xf>
    <xf numFmtId="0" fontId="2" fillId="2" borderId="0" xfId="0" applyFont="1" applyFill="1" applyProtection="1">
      <protection locked="0"/>
    </xf>
    <xf numFmtId="164" fontId="2" fillId="3" borderId="0" xfId="0" applyNumberFormat="1" applyFont="1" applyFill="1"/>
    <xf numFmtId="165" fontId="2" fillId="2" borderId="0" xfId="2" applyNumberFormat="1" applyFont="1" applyFill="1" applyAlignment="1" applyProtection="1">
      <alignment horizontal="left" indent="6"/>
      <protection locked="0"/>
    </xf>
    <xf numFmtId="165" fontId="2" fillId="0" borderId="0" xfId="2" applyNumberFormat="1" applyFont="1" applyAlignment="1" applyProtection="1">
      <alignment horizontal="left" indent="6"/>
      <protection locked="0"/>
    </xf>
    <xf numFmtId="10" fontId="2" fillId="3" borderId="0" xfId="2" applyNumberFormat="1" applyFont="1" applyFill="1" applyAlignment="1" applyProtection="1">
      <alignment horizontal="left" indent="6"/>
      <protection locked="0"/>
    </xf>
    <xf numFmtId="10" fontId="2" fillId="2" borderId="0" xfId="2" applyNumberFormat="1" applyFont="1" applyFill="1" applyAlignment="1" applyProtection="1">
      <alignment horizontal="left" indent="6"/>
      <protection locked="0"/>
    </xf>
    <xf numFmtId="10" fontId="2" fillId="0" borderId="0" xfId="2" applyNumberFormat="1" applyFont="1" applyAlignment="1" applyProtection="1">
      <alignment horizontal="left" indent="6"/>
      <protection locked="0"/>
    </xf>
    <xf numFmtId="0" fontId="2" fillId="0" borderId="0" xfId="0" applyFont="1"/>
    <xf numFmtId="0" fontId="2" fillId="6" borderId="0" xfId="0" applyFont="1" applyFill="1" applyAlignment="1" applyProtection="1">
      <alignment horizontal="center"/>
      <protection locked="0"/>
    </xf>
    <xf numFmtId="0" fontId="0" fillId="6" borderId="0" xfId="0" applyFill="1" applyAlignment="1">
      <alignment horizontal="center"/>
    </xf>
    <xf numFmtId="44" fontId="2" fillId="3" borderId="0" xfId="1" applyFont="1" applyFill="1" applyProtection="1">
      <protection locked="0"/>
    </xf>
    <xf numFmtId="44" fontId="4" fillId="3" borderId="0" xfId="0" applyNumberFormat="1" applyFont="1" applyFill="1" applyProtection="1">
      <protection locked="0"/>
    </xf>
    <xf numFmtId="0" fontId="4" fillId="3" borderId="0" xfId="0" applyFont="1" applyFill="1" applyProtection="1">
      <protection locked="0"/>
    </xf>
    <xf numFmtId="7" fontId="4" fillId="3" borderId="0" xfId="0" applyNumberFormat="1" applyFont="1" applyFill="1" applyProtection="1">
      <protection locked="0"/>
    </xf>
    <xf numFmtId="0" fontId="0" fillId="6" borderId="0" xfId="0" applyFill="1" applyAlignment="1">
      <alignment horizontal="left" indent="1"/>
    </xf>
    <xf numFmtId="44" fontId="2" fillId="3" borderId="0" xfId="1" applyFont="1" applyFill="1" applyAlignment="1" applyProtection="1">
      <protection locked="0"/>
    </xf>
    <xf numFmtId="0" fontId="2" fillId="0" borderId="0" xfId="0" applyFont="1" applyAlignment="1">
      <alignment horizontal="center"/>
    </xf>
  </cellXfs>
  <cellStyles count="4">
    <cellStyle name="Currency" xfId="1" builtinId="4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FF6600"/>
      <color rgb="FFFF9900"/>
      <color rgb="FFFF9999"/>
      <color rgb="FFFF66FF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https://agriculture.okstate.edu/extension.html" TargetMode="External"/><Relationship Id="rId7" Type="http://schemas.openxmlformats.org/officeDocument/2006/relationships/hyperlink" Target="https://agriculture.okstate.edu/departments-programs/agecon/" TargetMode="External"/><Relationship Id="rId2" Type="http://schemas.openxmlformats.org/officeDocument/2006/relationships/image" Target="../media/image1.png"/><Relationship Id="rId1" Type="http://schemas.openxmlformats.org/officeDocument/2006/relationships/hyperlink" Target="https://go.okstate.edu" TargetMode="External"/><Relationship Id="rId6" Type="http://schemas.openxmlformats.org/officeDocument/2006/relationships/image" Target="../media/image3.png"/><Relationship Id="rId5" Type="http://schemas.openxmlformats.org/officeDocument/2006/relationships/hyperlink" Target="https://agriculture.okstate.edu/ag-research.html" TargetMode="External"/><Relationship Id="rId4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438150</xdr:colOff>
      <xdr:row>1</xdr:row>
      <xdr:rowOff>123825</xdr:rowOff>
    </xdr:from>
    <xdr:to>
      <xdr:col>5</xdr:col>
      <xdr:colOff>28858</xdr:colOff>
      <xdr:row>6</xdr:row>
      <xdr:rowOff>9642</xdr:rowOff>
    </xdr:to>
    <xdr:pic>
      <xdr:nvPicPr>
        <xdr:cNvPr id="3" name="Picture 2" descr="OSU logo.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D2D37F-2F2D-D903-91DD-E39420E172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2450" y="247650"/>
          <a:ext cx="2029108" cy="838317"/>
        </a:xfrm>
        <a:prstGeom prst="rect">
          <a:avLst/>
        </a:prstGeom>
      </xdr:spPr>
    </xdr:pic>
    <xdr:clientData/>
  </xdr:twoCellAnchor>
  <xdr:twoCellAnchor editAs="oneCell">
    <xdr:from>
      <xdr:col>10</xdr:col>
      <xdr:colOff>76199</xdr:colOff>
      <xdr:row>1</xdr:row>
      <xdr:rowOff>38100</xdr:rowOff>
    </xdr:from>
    <xdr:to>
      <xdr:col>13</xdr:col>
      <xdr:colOff>571500</xdr:colOff>
      <xdr:row>4</xdr:row>
      <xdr:rowOff>80891</xdr:rowOff>
    </xdr:to>
    <xdr:pic>
      <xdr:nvPicPr>
        <xdr:cNvPr id="4" name="Picture 3" descr="OSU Extension logo.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5142015-5A4C-AA41-AFCD-C01EFAD8B6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76924" y="161925"/>
          <a:ext cx="2324101" cy="614291"/>
        </a:xfrm>
        <a:prstGeom prst="rect">
          <a:avLst/>
        </a:prstGeom>
      </xdr:spPr>
    </xdr:pic>
    <xdr:clientData/>
  </xdr:twoCellAnchor>
  <xdr:twoCellAnchor editAs="oneCell">
    <xdr:from>
      <xdr:col>10</xdr:col>
      <xdr:colOff>160481</xdr:colOff>
      <xdr:row>4</xdr:row>
      <xdr:rowOff>171450</xdr:rowOff>
    </xdr:from>
    <xdr:to>
      <xdr:col>13</xdr:col>
      <xdr:colOff>457431</xdr:colOff>
      <xdr:row>7</xdr:row>
      <xdr:rowOff>28575</xdr:rowOff>
    </xdr:to>
    <xdr:pic>
      <xdr:nvPicPr>
        <xdr:cNvPr id="5" name="Picture 4" descr="Ag Research logo.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02AE814-5E5E-4A3C-91E5-13B6A60D93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961206" y="866775"/>
          <a:ext cx="2125750" cy="428625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6</xdr:row>
      <xdr:rowOff>115568</xdr:rowOff>
    </xdr:from>
    <xdr:to>
      <xdr:col>5</xdr:col>
      <xdr:colOff>390525</xdr:colOff>
      <xdr:row>8</xdr:row>
      <xdr:rowOff>28643</xdr:rowOff>
    </xdr:to>
    <xdr:pic>
      <xdr:nvPicPr>
        <xdr:cNvPr id="6" name="Picture 5" descr="Agricultural Economics logo.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FF3B561-8C0F-80DB-FA84-09B3A95FD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52400" y="1191893"/>
          <a:ext cx="2790825" cy="2940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agriculture.okstate.edu/departments-programs/plant-soil/soil-testing/" TargetMode="External"/><Relationship Id="rId3" Type="http://schemas.openxmlformats.org/officeDocument/2006/relationships/hyperlink" Target="https://extension.okstate.edu/fact-sheets/collecting-forage-samples-for-analysis.html" TargetMode="External"/><Relationship Id="rId7" Type="http://schemas.openxmlformats.org/officeDocument/2006/relationships/hyperlink" Target="https://extension.okstate.edu/fact-sheets/oklahoma-farm-and-ranch-custom-rates-2021-2022.html" TargetMode="External"/><Relationship Id="rId2" Type="http://schemas.openxmlformats.org/officeDocument/2006/relationships/hyperlink" Target="https://extension.okstate.edu/fact-sheets/fertilizing-bermudagrass-hay-and-pasture.html" TargetMode="External"/><Relationship Id="rId1" Type="http://schemas.openxmlformats.org/officeDocument/2006/relationships/hyperlink" Target="https://extension.okstate.edu/fact-sheets/native-hay-meadow-management.html" TargetMode="External"/><Relationship Id="rId6" Type="http://schemas.openxmlformats.org/officeDocument/2006/relationships/hyperlink" Target="https://extension.okstate.edu/fact-sheets/oklahoma-forage-and-pasture-fertility-guide.html" TargetMode="External"/><Relationship Id="rId11" Type="http://schemas.openxmlformats.org/officeDocument/2006/relationships/hyperlink" Target="https://agriculture.okstate.edu/departments-programs/agecon/" TargetMode="External"/><Relationship Id="rId5" Type="http://schemas.openxmlformats.org/officeDocument/2006/relationships/hyperlink" Target="https://extension.okstate.edu/fact-sheets/bermudagrass-pasture-management.html" TargetMode="External"/><Relationship Id="rId10" Type="http://schemas.openxmlformats.org/officeDocument/2006/relationships/hyperlink" Target="https://agriculture.okstate.edu/ag-research.html" TargetMode="External"/><Relationship Id="rId4" Type="http://schemas.openxmlformats.org/officeDocument/2006/relationships/hyperlink" Target="https://extension.okstate.edu/fact-sheets/managing-bermudagrass-pasture-to-reduce-winter-hay-feeding-in-beef-cattle-operations.html" TargetMode="External"/><Relationship Id="rId9" Type="http://schemas.openxmlformats.org/officeDocument/2006/relationships/hyperlink" Target="https://agriculture.okstate.edu/extensio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D17A48-0ACF-4252-A62F-1226366E5D8E}">
  <sheetPr codeName="Sheet1"/>
  <dimension ref="A1:O55"/>
  <sheetViews>
    <sheetView tabSelected="1" topLeftCell="A2" workbookViewId="0">
      <selection activeCell="S8" sqref="S8"/>
    </sheetView>
  </sheetViews>
  <sheetFormatPr defaultRowHeight="14.4" x14ac:dyDescent="0.3"/>
  <cols>
    <col min="1" max="1" width="1.6640625" customWidth="1"/>
    <col min="10" max="10" width="12.109375" customWidth="1"/>
    <col min="15" max="15" width="1.5546875" customWidth="1"/>
  </cols>
  <sheetData>
    <row r="1" spans="1:15" ht="9.75" customHeight="1" x14ac:dyDescent="0.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5" x14ac:dyDescent="0.3">
      <c r="A2" s="3"/>
      <c r="B2" s="55" t="s">
        <v>34</v>
      </c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7"/>
      <c r="O2" s="3"/>
    </row>
    <row r="3" spans="1:15" x14ac:dyDescent="0.3">
      <c r="A3" s="3"/>
      <c r="B3" s="58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7"/>
      <c r="O3" s="3"/>
    </row>
    <row r="4" spans="1:15" x14ac:dyDescent="0.3">
      <c r="A4" s="3"/>
      <c r="B4" s="58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7"/>
      <c r="O4" s="3"/>
    </row>
    <row r="5" spans="1:15" x14ac:dyDescent="0.3">
      <c r="A5" s="3"/>
      <c r="B5" s="58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7"/>
      <c r="O5" s="3"/>
    </row>
    <row r="6" spans="1:15" x14ac:dyDescent="0.3">
      <c r="A6" s="3"/>
      <c r="B6" s="58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  <c r="N6" s="57"/>
      <c r="O6" s="3"/>
    </row>
    <row r="7" spans="1:15" x14ac:dyDescent="0.3">
      <c r="A7" s="3"/>
      <c r="B7" s="58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7"/>
      <c r="O7" s="3"/>
    </row>
    <row r="8" spans="1:15" x14ac:dyDescent="0.3">
      <c r="A8" s="3"/>
      <c r="B8" s="58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7"/>
      <c r="O8" s="3"/>
    </row>
    <row r="9" spans="1:15" ht="7.5" customHeight="1" x14ac:dyDescent="0.3">
      <c r="A9" s="3"/>
      <c r="B9" s="58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7"/>
      <c r="O9" s="3"/>
    </row>
    <row r="10" spans="1:15" ht="18" x14ac:dyDescent="0.35">
      <c r="A10" s="3"/>
      <c r="B10" s="47" t="s">
        <v>39</v>
      </c>
      <c r="C10" s="47"/>
      <c r="D10" s="47"/>
      <c r="E10" s="47"/>
      <c r="F10" s="48"/>
      <c r="G10" s="6"/>
      <c r="H10" s="6"/>
      <c r="I10" s="6"/>
      <c r="J10" s="6"/>
      <c r="K10" s="6"/>
      <c r="L10" s="48" t="s">
        <v>125</v>
      </c>
      <c r="M10" s="48"/>
      <c r="N10" s="48"/>
      <c r="O10" s="3"/>
    </row>
    <row r="11" spans="1:15" ht="18" x14ac:dyDescent="0.35">
      <c r="A11" s="3"/>
      <c r="B11" s="50" t="s">
        <v>0</v>
      </c>
      <c r="C11" s="50"/>
      <c r="D11" s="50"/>
      <c r="E11" s="61">
        <v>1.1000000000000001</v>
      </c>
      <c r="F11" s="61"/>
      <c r="G11" s="7"/>
      <c r="H11" s="40" t="s">
        <v>41</v>
      </c>
      <c r="I11" s="41"/>
      <c r="J11" s="41"/>
      <c r="K11" s="41"/>
      <c r="L11" s="41"/>
      <c r="M11" s="41"/>
      <c r="N11" s="1"/>
      <c r="O11" s="3"/>
    </row>
    <row r="12" spans="1:15" ht="18" x14ac:dyDescent="0.35">
      <c r="A12" s="3"/>
      <c r="B12" s="50" t="s">
        <v>1</v>
      </c>
      <c r="C12" s="50"/>
      <c r="D12" s="50"/>
      <c r="E12" s="62">
        <v>1400</v>
      </c>
      <c r="F12" s="62"/>
      <c r="G12" s="7"/>
      <c r="H12" s="42" t="s">
        <v>40</v>
      </c>
      <c r="I12" s="43"/>
      <c r="J12" s="43"/>
      <c r="K12" s="43"/>
      <c r="L12" s="43"/>
      <c r="M12" s="43"/>
      <c r="N12" s="1"/>
      <c r="O12" s="3"/>
    </row>
    <row r="13" spans="1:15" ht="18" x14ac:dyDescent="0.35">
      <c r="A13" s="3"/>
      <c r="B13" s="4" t="s">
        <v>2</v>
      </c>
      <c r="C13" s="4"/>
      <c r="D13" s="4"/>
      <c r="E13" s="63">
        <v>1.6</v>
      </c>
      <c r="F13" s="63"/>
      <c r="G13" s="7"/>
      <c r="H13" s="70" t="s">
        <v>123</v>
      </c>
      <c r="I13" s="71"/>
      <c r="J13" s="71"/>
      <c r="K13" s="71"/>
      <c r="L13" s="71"/>
      <c r="M13" s="71"/>
      <c r="N13" s="1"/>
      <c r="O13" s="3"/>
    </row>
    <row r="14" spans="1:15" ht="18" x14ac:dyDescent="0.35">
      <c r="A14" s="3"/>
      <c r="B14" s="4"/>
      <c r="C14" s="4"/>
      <c r="D14" s="4"/>
      <c r="E14" s="1"/>
      <c r="F14" s="1"/>
      <c r="G14" s="7"/>
      <c r="H14" s="7"/>
      <c r="I14" s="7"/>
      <c r="J14" s="7"/>
      <c r="K14" s="7"/>
      <c r="L14" s="1"/>
      <c r="M14" s="1"/>
      <c r="N14" s="1"/>
      <c r="O14" s="3"/>
    </row>
    <row r="15" spans="1:15" ht="18" x14ac:dyDescent="0.35">
      <c r="A15" s="3"/>
      <c r="B15" s="4" t="s">
        <v>3</v>
      </c>
      <c r="C15" s="4"/>
      <c r="D15" s="4"/>
      <c r="E15" s="1"/>
      <c r="F15" s="1"/>
      <c r="G15" s="7"/>
      <c r="H15" s="7"/>
      <c r="I15" s="7"/>
      <c r="J15" s="7"/>
      <c r="K15" s="7"/>
      <c r="L15" s="1"/>
      <c r="M15" s="1"/>
      <c r="N15" s="1"/>
      <c r="O15" s="3"/>
    </row>
    <row r="16" spans="1:15" ht="18" x14ac:dyDescent="0.35">
      <c r="A16" s="3"/>
      <c r="B16" s="54" t="s">
        <v>4</v>
      </c>
      <c r="C16" s="54"/>
      <c r="D16" s="76"/>
      <c r="E16" s="64">
        <v>7.0000000000000007E-2</v>
      </c>
      <c r="F16" s="65"/>
      <c r="G16" s="69"/>
      <c r="H16" s="69"/>
      <c r="I16" s="1"/>
      <c r="J16" s="24" t="s">
        <v>11</v>
      </c>
      <c r="K16" s="24"/>
      <c r="L16" s="24" t="s">
        <v>12</v>
      </c>
      <c r="M16" s="24"/>
      <c r="N16" s="1"/>
      <c r="O16" s="3"/>
    </row>
    <row r="17" spans="1:15" ht="18" x14ac:dyDescent="0.35">
      <c r="A17" s="3"/>
      <c r="B17" s="54" t="s">
        <v>5</v>
      </c>
      <c r="C17" s="54"/>
      <c r="D17" s="76"/>
      <c r="E17" s="66">
        <v>1.12E-2</v>
      </c>
      <c r="F17" s="66"/>
      <c r="G17" s="50" t="s">
        <v>8</v>
      </c>
      <c r="H17" s="50"/>
      <c r="I17" s="57"/>
      <c r="J17" s="25">
        <v>22.4</v>
      </c>
      <c r="K17" s="25"/>
      <c r="L17" s="26">
        <v>15.7</v>
      </c>
      <c r="M17" s="26"/>
      <c r="N17" s="1"/>
      <c r="O17" s="3"/>
    </row>
    <row r="18" spans="1:15" ht="18" x14ac:dyDescent="0.35">
      <c r="A18" s="3"/>
      <c r="B18" s="54" t="s">
        <v>6</v>
      </c>
      <c r="C18" s="54"/>
      <c r="D18" s="54"/>
      <c r="E18" s="67">
        <v>1.8E-3</v>
      </c>
      <c r="F18" s="68"/>
      <c r="G18" s="50" t="s">
        <v>9</v>
      </c>
      <c r="H18" s="50"/>
      <c r="I18" s="50"/>
      <c r="J18" s="25">
        <v>3.6</v>
      </c>
      <c r="K18" s="25"/>
      <c r="L18" s="26">
        <v>2.5</v>
      </c>
      <c r="M18" s="26"/>
      <c r="N18" s="1"/>
      <c r="O18" s="3"/>
    </row>
    <row r="19" spans="1:15" ht="18" x14ac:dyDescent="0.35">
      <c r="A19" s="3"/>
      <c r="B19" s="54" t="s">
        <v>7</v>
      </c>
      <c r="C19" s="54"/>
      <c r="D19" s="54"/>
      <c r="E19" s="67">
        <v>1.5E-3</v>
      </c>
      <c r="F19" s="68"/>
      <c r="G19" s="50" t="s">
        <v>10</v>
      </c>
      <c r="H19" s="50"/>
      <c r="I19" s="50"/>
      <c r="J19" s="26">
        <v>3</v>
      </c>
      <c r="K19" s="26"/>
      <c r="L19" s="26">
        <v>2.1</v>
      </c>
      <c r="M19" s="26"/>
      <c r="N19" s="1"/>
      <c r="O19" s="3"/>
    </row>
    <row r="20" spans="1:15" ht="12" customHeight="1" x14ac:dyDescent="0.35">
      <c r="A20" s="3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3"/>
    </row>
    <row r="21" spans="1:15" ht="18" x14ac:dyDescent="0.35">
      <c r="A21" s="3"/>
      <c r="B21" s="47" t="s">
        <v>38</v>
      </c>
      <c r="C21" s="47"/>
      <c r="D21" s="47"/>
      <c r="E21" s="45" t="s">
        <v>16</v>
      </c>
      <c r="F21" s="45"/>
      <c r="G21" s="4"/>
      <c r="H21" s="4"/>
      <c r="I21" s="47" t="s">
        <v>17</v>
      </c>
      <c r="J21" s="47"/>
      <c r="K21" s="45" t="s">
        <v>21</v>
      </c>
      <c r="L21" s="45"/>
      <c r="M21" s="45" t="s">
        <v>22</v>
      </c>
      <c r="N21" s="45"/>
      <c r="O21" s="3"/>
    </row>
    <row r="22" spans="1:15" ht="18" x14ac:dyDescent="0.35">
      <c r="A22" s="3"/>
      <c r="B22" s="35" t="s">
        <v>13</v>
      </c>
      <c r="C22" s="35"/>
      <c r="D22" s="35"/>
      <c r="E22" s="37">
        <v>525</v>
      </c>
      <c r="F22" s="37"/>
      <c r="G22" s="54" t="s">
        <v>18</v>
      </c>
      <c r="H22" s="54"/>
      <c r="I22" s="27">
        <v>0.56999999999999995</v>
      </c>
      <c r="J22" s="28"/>
      <c r="K22" s="52"/>
      <c r="L22" s="53"/>
      <c r="M22" s="52"/>
      <c r="N22" s="53"/>
      <c r="O22" s="3"/>
    </row>
    <row r="23" spans="1:15" ht="18" x14ac:dyDescent="0.35">
      <c r="A23" s="3"/>
      <c r="B23" s="35" t="s">
        <v>14</v>
      </c>
      <c r="C23" s="35"/>
      <c r="D23" s="35"/>
      <c r="E23" s="37">
        <v>810</v>
      </c>
      <c r="F23" s="37"/>
      <c r="G23" s="54" t="s">
        <v>19</v>
      </c>
      <c r="H23" s="54"/>
      <c r="I23" s="72">
        <v>1.79</v>
      </c>
      <c r="J23" s="72"/>
      <c r="K23" s="27">
        <v>6.44</v>
      </c>
      <c r="L23" s="28"/>
      <c r="M23" s="27">
        <f>I23*L18</f>
        <v>4.4749999999999996</v>
      </c>
      <c r="N23" s="28"/>
      <c r="O23" s="3"/>
    </row>
    <row r="24" spans="1:15" ht="18" x14ac:dyDescent="0.35">
      <c r="A24" s="3"/>
      <c r="B24" s="36" t="s">
        <v>15</v>
      </c>
      <c r="C24" s="36"/>
      <c r="D24" s="36"/>
      <c r="E24" s="37">
        <v>515</v>
      </c>
      <c r="F24" s="37"/>
      <c r="G24" s="54" t="s">
        <v>20</v>
      </c>
      <c r="H24" s="54"/>
      <c r="I24" s="27">
        <v>0.52</v>
      </c>
      <c r="J24" s="28"/>
      <c r="K24" s="27">
        <v>1.56</v>
      </c>
      <c r="L24" s="28"/>
      <c r="M24" s="27">
        <f>I24*L19</f>
        <v>1.0920000000000001</v>
      </c>
      <c r="N24" s="28"/>
      <c r="O24" s="3"/>
    </row>
    <row r="25" spans="1:15" ht="11.25" customHeight="1" x14ac:dyDescent="0.35">
      <c r="A25" s="3"/>
      <c r="B25" s="2"/>
      <c r="C25" s="2"/>
      <c r="D25" s="2"/>
      <c r="E25" s="2"/>
      <c r="F25" s="2"/>
      <c r="G25" s="2"/>
      <c r="H25" s="2"/>
      <c r="I25" s="1"/>
      <c r="J25" s="1"/>
      <c r="K25" s="1"/>
      <c r="L25" s="1"/>
      <c r="M25" s="1"/>
      <c r="N25" s="1"/>
      <c r="O25" s="3"/>
    </row>
    <row r="26" spans="1:15" ht="18" x14ac:dyDescent="0.35">
      <c r="A26" s="5"/>
      <c r="B26" s="50" t="s">
        <v>33</v>
      </c>
      <c r="C26" s="50"/>
      <c r="D26" s="50"/>
      <c r="E26" s="50"/>
      <c r="F26" s="51">
        <v>0</v>
      </c>
      <c r="G26" s="51"/>
      <c r="H26" s="1"/>
      <c r="I26" s="47" t="s">
        <v>23</v>
      </c>
      <c r="J26" s="47"/>
      <c r="K26" s="59">
        <v>0</v>
      </c>
      <c r="L26" s="59"/>
      <c r="M26" s="59">
        <v>0</v>
      </c>
      <c r="N26" s="59"/>
      <c r="O26" s="3"/>
    </row>
    <row r="27" spans="1:15" ht="13.5" customHeight="1" x14ac:dyDescent="0.35">
      <c r="A27" s="3"/>
      <c r="B27" s="1"/>
      <c r="C27" s="1"/>
      <c r="D27" s="1"/>
      <c r="E27" s="1"/>
      <c r="F27" s="1"/>
      <c r="G27" s="1"/>
      <c r="H27" s="1"/>
      <c r="I27" s="1"/>
      <c r="J27" s="1"/>
      <c r="K27" s="60"/>
      <c r="L27" s="60"/>
      <c r="M27" s="60"/>
      <c r="N27" s="60"/>
      <c r="O27" s="3"/>
    </row>
    <row r="28" spans="1:15" ht="18" x14ac:dyDescent="0.35">
      <c r="A28" s="3"/>
      <c r="B28" s="47" t="s">
        <v>36</v>
      </c>
      <c r="C28" s="49"/>
      <c r="D28" s="49"/>
      <c r="E28" s="49"/>
      <c r="F28" s="45" t="s">
        <v>28</v>
      </c>
      <c r="G28" s="45"/>
      <c r="H28" s="1"/>
      <c r="I28" s="1"/>
      <c r="J28" s="1"/>
      <c r="K28" s="60"/>
      <c r="L28" s="60"/>
      <c r="M28" s="60"/>
      <c r="N28" s="60"/>
      <c r="O28" s="3"/>
    </row>
    <row r="29" spans="1:15" ht="18" x14ac:dyDescent="0.35">
      <c r="A29" s="3"/>
      <c r="B29" s="50" t="s">
        <v>29</v>
      </c>
      <c r="C29" s="50"/>
      <c r="D29" s="50"/>
      <c r="E29" s="50"/>
      <c r="F29" s="37">
        <v>0</v>
      </c>
      <c r="G29" s="37"/>
      <c r="H29" s="1"/>
      <c r="I29" s="1"/>
      <c r="J29" s="1"/>
      <c r="K29" s="77">
        <v>0</v>
      </c>
      <c r="L29" s="77"/>
      <c r="M29" s="77">
        <v>0</v>
      </c>
      <c r="N29" s="77"/>
      <c r="O29" s="3"/>
    </row>
    <row r="30" spans="1:15" ht="18" x14ac:dyDescent="0.35">
      <c r="A30" s="3"/>
      <c r="B30" s="50" t="s">
        <v>30</v>
      </c>
      <c r="C30" s="50"/>
      <c r="D30" s="50"/>
      <c r="E30" s="50"/>
      <c r="F30" s="37">
        <v>0</v>
      </c>
      <c r="G30" s="37"/>
      <c r="H30" s="1"/>
      <c r="I30" s="1"/>
      <c r="J30" s="1"/>
      <c r="K30" s="77">
        <v>0</v>
      </c>
      <c r="L30" s="77"/>
      <c r="M30" s="77">
        <v>0</v>
      </c>
      <c r="N30" s="77"/>
      <c r="O30" s="3"/>
    </row>
    <row r="31" spans="1:15" ht="18" x14ac:dyDescent="0.35">
      <c r="A31" s="3"/>
      <c r="B31" s="50" t="s">
        <v>31</v>
      </c>
      <c r="C31" s="50"/>
      <c r="D31" s="50"/>
      <c r="E31" s="50"/>
      <c r="F31" s="37">
        <v>0</v>
      </c>
      <c r="G31" s="37"/>
      <c r="H31" s="1"/>
      <c r="I31" s="1"/>
      <c r="J31" s="1"/>
      <c r="K31" s="77">
        <v>0</v>
      </c>
      <c r="L31" s="77"/>
      <c r="M31" s="77">
        <v>0</v>
      </c>
      <c r="N31" s="77"/>
      <c r="O31" s="3"/>
    </row>
    <row r="32" spans="1:15" ht="13.5" customHeight="1" x14ac:dyDescent="0.35">
      <c r="A32" s="3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3"/>
    </row>
    <row r="33" spans="1:15" ht="18" x14ac:dyDescent="0.35">
      <c r="A33" s="3"/>
      <c r="B33" s="47" t="s">
        <v>35</v>
      </c>
      <c r="C33" s="47"/>
      <c r="D33" s="47"/>
      <c r="E33" s="47"/>
      <c r="F33" s="45" t="s">
        <v>26</v>
      </c>
      <c r="G33" s="45"/>
      <c r="H33" s="1"/>
      <c r="I33" s="1"/>
      <c r="J33" s="1"/>
      <c r="K33" s="78"/>
      <c r="L33" s="78"/>
      <c r="M33" s="78"/>
      <c r="N33" s="78"/>
      <c r="O33" s="3"/>
    </row>
    <row r="34" spans="1:15" ht="18" x14ac:dyDescent="0.35">
      <c r="A34" s="3"/>
      <c r="B34" s="50" t="s">
        <v>25</v>
      </c>
      <c r="C34" s="50"/>
      <c r="D34" s="50"/>
      <c r="E34" s="50"/>
      <c r="F34" s="37">
        <v>28</v>
      </c>
      <c r="G34" s="37"/>
      <c r="H34" s="7"/>
      <c r="I34" s="7"/>
      <c r="J34" s="7"/>
      <c r="K34" s="72">
        <v>40</v>
      </c>
      <c r="L34" s="72"/>
      <c r="M34" s="72">
        <v>28</v>
      </c>
      <c r="N34" s="72"/>
      <c r="O34" s="3"/>
    </row>
    <row r="35" spans="1:15" ht="18" x14ac:dyDescent="0.35">
      <c r="A35" s="3"/>
      <c r="B35" s="50" t="s">
        <v>27</v>
      </c>
      <c r="C35" s="50"/>
      <c r="D35" s="50"/>
      <c r="E35" s="50"/>
      <c r="F35" s="37">
        <v>5</v>
      </c>
      <c r="G35" s="37"/>
      <c r="H35" s="7"/>
      <c r="I35" s="7"/>
      <c r="J35" s="7"/>
      <c r="K35" s="72">
        <v>7.14</v>
      </c>
      <c r="L35" s="72"/>
      <c r="M35" s="72">
        <v>5</v>
      </c>
      <c r="N35" s="72"/>
      <c r="O35" s="3"/>
    </row>
    <row r="36" spans="1:15" ht="12.75" customHeight="1" x14ac:dyDescent="0.35">
      <c r="A36" s="3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3"/>
    </row>
    <row r="37" spans="1:15" ht="18" x14ac:dyDescent="0.35">
      <c r="A37" s="3"/>
      <c r="B37" s="47" t="s">
        <v>37</v>
      </c>
      <c r="C37" s="49"/>
      <c r="D37" s="49"/>
      <c r="E37" s="49"/>
      <c r="F37" s="45" t="s">
        <v>28</v>
      </c>
      <c r="G37" s="45"/>
      <c r="H37" s="1"/>
      <c r="I37" s="1"/>
      <c r="J37" s="1"/>
      <c r="K37" s="78"/>
      <c r="L37" s="78"/>
      <c r="M37" s="78"/>
      <c r="N37" s="78"/>
      <c r="O37" s="3"/>
    </row>
    <row r="38" spans="1:15" ht="18" x14ac:dyDescent="0.35">
      <c r="A38" s="3"/>
      <c r="B38" s="50" t="s">
        <v>24</v>
      </c>
      <c r="C38" s="50"/>
      <c r="D38" s="50"/>
      <c r="E38" s="50"/>
      <c r="F38" s="37">
        <v>20</v>
      </c>
      <c r="G38" s="37"/>
      <c r="H38" s="7"/>
      <c r="I38" s="7"/>
      <c r="J38" s="7"/>
      <c r="K38" s="72">
        <v>18.18</v>
      </c>
      <c r="L38" s="72"/>
      <c r="M38" s="72">
        <v>12.5</v>
      </c>
      <c r="N38" s="72"/>
      <c r="O38" s="3"/>
    </row>
    <row r="39" spans="1:15" ht="13.5" customHeight="1" x14ac:dyDescent="0.35">
      <c r="A39" s="3"/>
      <c r="B39" s="1"/>
      <c r="C39" s="1"/>
      <c r="D39" s="1"/>
      <c r="E39" s="1"/>
      <c r="F39" s="7"/>
      <c r="G39" s="7"/>
      <c r="H39" s="7"/>
      <c r="I39" s="7"/>
      <c r="J39" s="7"/>
      <c r="K39" s="7"/>
      <c r="L39" s="7"/>
      <c r="M39" s="7"/>
      <c r="N39" s="7"/>
      <c r="O39" s="3"/>
    </row>
    <row r="40" spans="1:15" ht="18" x14ac:dyDescent="0.35">
      <c r="A40" s="3"/>
      <c r="B40" s="47" t="s">
        <v>32</v>
      </c>
      <c r="C40" s="47"/>
      <c r="D40" s="47"/>
      <c r="E40" s="47"/>
      <c r="F40" s="7"/>
      <c r="G40" s="7"/>
      <c r="H40" s="7"/>
      <c r="I40" s="7"/>
      <c r="J40" s="7"/>
      <c r="K40" s="73">
        <f>SUM(K23:L38)</f>
        <v>73.319999999999993</v>
      </c>
      <c r="L40" s="74"/>
      <c r="M40" s="75">
        <v>51.07</v>
      </c>
      <c r="N40" s="74"/>
      <c r="O40" s="3"/>
    </row>
    <row r="41" spans="1:15" ht="9" customHeight="1" x14ac:dyDescent="0.3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</row>
    <row r="42" spans="1:15" ht="21" x14ac:dyDescent="0.4">
      <c r="A42" s="3"/>
      <c r="B42" s="44" t="s">
        <v>42</v>
      </c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"/>
    </row>
    <row r="43" spans="1:15" ht="18" customHeight="1" x14ac:dyDescent="0.3">
      <c r="A43" s="3"/>
      <c r="B43" s="29" t="s">
        <v>124</v>
      </c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3"/>
    </row>
    <row r="44" spans="1:15" x14ac:dyDescent="0.3">
      <c r="A44" s="3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3"/>
    </row>
    <row r="45" spans="1:15" ht="18" x14ac:dyDescent="0.35">
      <c r="A45" s="3"/>
      <c r="B45" s="8"/>
      <c r="C45" s="30"/>
      <c r="D45" s="30"/>
      <c r="E45" s="4"/>
      <c r="F45" s="45" t="s">
        <v>111</v>
      </c>
      <c r="G45" s="45"/>
      <c r="H45" s="45"/>
      <c r="I45" s="45"/>
      <c r="J45" s="45"/>
      <c r="K45" s="45"/>
      <c r="L45" s="45"/>
      <c r="M45" s="45"/>
      <c r="N45" s="46"/>
      <c r="O45" s="3"/>
    </row>
    <row r="46" spans="1:15" ht="18" x14ac:dyDescent="0.35">
      <c r="A46" s="3"/>
      <c r="B46" s="8"/>
      <c r="C46" s="30" t="s">
        <v>0</v>
      </c>
      <c r="D46" s="30"/>
      <c r="E46" s="16"/>
      <c r="F46" s="18">
        <v>1120</v>
      </c>
      <c r="G46" s="19">
        <v>1190</v>
      </c>
      <c r="H46" s="19">
        <v>1260</v>
      </c>
      <c r="I46" s="19">
        <v>1330</v>
      </c>
      <c r="J46" s="19">
        <v>1400</v>
      </c>
      <c r="K46" s="19">
        <v>1470</v>
      </c>
      <c r="L46" s="19">
        <v>1540</v>
      </c>
      <c r="M46" s="19">
        <v>1610</v>
      </c>
      <c r="N46" s="20">
        <v>1680</v>
      </c>
      <c r="O46" s="3"/>
    </row>
    <row r="47" spans="1:15" ht="34.5" customHeight="1" x14ac:dyDescent="0.35">
      <c r="A47" s="3"/>
      <c r="B47" s="8"/>
      <c r="C47" s="31">
        <v>0.8</v>
      </c>
      <c r="D47" s="32"/>
      <c r="E47" s="17" t="s">
        <v>43</v>
      </c>
      <c r="F47" s="10" t="s">
        <v>93</v>
      </c>
      <c r="G47" s="10" t="s">
        <v>94</v>
      </c>
      <c r="H47" s="10" t="s">
        <v>95</v>
      </c>
      <c r="I47" s="10" t="s">
        <v>96</v>
      </c>
      <c r="J47" s="10" t="s">
        <v>97</v>
      </c>
      <c r="K47" s="10" t="s">
        <v>98</v>
      </c>
      <c r="L47" s="10" t="s">
        <v>99</v>
      </c>
      <c r="M47" s="10" t="s">
        <v>100</v>
      </c>
      <c r="N47" s="11" t="s">
        <v>101</v>
      </c>
      <c r="O47" s="3"/>
    </row>
    <row r="48" spans="1:15" ht="35.25" customHeight="1" x14ac:dyDescent="0.35">
      <c r="A48" s="3"/>
      <c r="B48" s="8"/>
      <c r="C48" s="33">
        <v>0.9</v>
      </c>
      <c r="D48" s="34"/>
      <c r="E48" s="17" t="s">
        <v>43</v>
      </c>
      <c r="F48" s="12" t="s">
        <v>102</v>
      </c>
      <c r="G48" s="12" t="s">
        <v>103</v>
      </c>
      <c r="H48" s="12" t="s">
        <v>104</v>
      </c>
      <c r="I48" s="12" t="s">
        <v>105</v>
      </c>
      <c r="J48" s="12" t="s">
        <v>106</v>
      </c>
      <c r="K48" s="12" t="s">
        <v>107</v>
      </c>
      <c r="L48" s="12" t="s">
        <v>108</v>
      </c>
      <c r="M48" s="12" t="s">
        <v>109</v>
      </c>
      <c r="N48" s="13" t="s">
        <v>110</v>
      </c>
      <c r="O48" s="3"/>
    </row>
    <row r="49" spans="1:15" ht="35.25" customHeight="1" x14ac:dyDescent="0.35">
      <c r="A49" s="3"/>
      <c r="B49" s="8"/>
      <c r="C49" s="33">
        <v>1</v>
      </c>
      <c r="D49" s="34"/>
      <c r="E49" s="17" t="s">
        <v>43</v>
      </c>
      <c r="F49" s="12" t="s">
        <v>57</v>
      </c>
      <c r="G49" s="12" t="s">
        <v>58</v>
      </c>
      <c r="H49" s="12" t="s">
        <v>59</v>
      </c>
      <c r="I49" s="12" t="s">
        <v>60</v>
      </c>
      <c r="J49" s="12" t="s">
        <v>61</v>
      </c>
      <c r="K49" s="12" t="s">
        <v>62</v>
      </c>
      <c r="L49" s="12" t="s">
        <v>63</v>
      </c>
      <c r="M49" s="12" t="s">
        <v>64</v>
      </c>
      <c r="N49" s="13" t="s">
        <v>65</v>
      </c>
      <c r="O49" s="3"/>
    </row>
    <row r="50" spans="1:15" ht="35.25" customHeight="1" x14ac:dyDescent="0.35">
      <c r="A50" s="3"/>
      <c r="B50" s="8"/>
      <c r="C50" s="33">
        <v>1.1000000238418579</v>
      </c>
      <c r="D50" s="34"/>
      <c r="E50" s="17" t="s">
        <v>43</v>
      </c>
      <c r="F50" s="12" t="s">
        <v>55</v>
      </c>
      <c r="G50" s="12" t="s">
        <v>54</v>
      </c>
      <c r="H50" s="12" t="s">
        <v>48</v>
      </c>
      <c r="I50" s="12" t="s">
        <v>49</v>
      </c>
      <c r="J50" s="12" t="s">
        <v>50</v>
      </c>
      <c r="K50" s="12" t="s">
        <v>51</v>
      </c>
      <c r="L50" s="12" t="s">
        <v>52</v>
      </c>
      <c r="M50" s="12" t="s">
        <v>53</v>
      </c>
      <c r="N50" s="13" t="s">
        <v>56</v>
      </c>
      <c r="O50" s="3"/>
    </row>
    <row r="51" spans="1:15" ht="35.25" customHeight="1" x14ac:dyDescent="0.35">
      <c r="A51" s="3"/>
      <c r="B51" s="8"/>
      <c r="C51" s="33">
        <v>1.2</v>
      </c>
      <c r="D51" s="34"/>
      <c r="E51" s="17" t="s">
        <v>43</v>
      </c>
      <c r="F51" s="12" t="s">
        <v>66</v>
      </c>
      <c r="G51" s="12" t="s">
        <v>67</v>
      </c>
      <c r="H51" s="12" t="s">
        <v>68</v>
      </c>
      <c r="I51" s="12" t="s">
        <v>69</v>
      </c>
      <c r="J51" s="12" t="s">
        <v>70</v>
      </c>
      <c r="K51" s="12" t="s">
        <v>71</v>
      </c>
      <c r="L51" s="12" t="s">
        <v>72</v>
      </c>
      <c r="M51" s="12" t="s">
        <v>73</v>
      </c>
      <c r="N51" s="13" t="s">
        <v>74</v>
      </c>
      <c r="O51" s="3"/>
    </row>
    <row r="52" spans="1:15" ht="35.25" customHeight="1" x14ac:dyDescent="0.35">
      <c r="A52" s="3"/>
      <c r="B52" s="8"/>
      <c r="C52" s="33">
        <v>1.3</v>
      </c>
      <c r="D52" s="34"/>
      <c r="E52" s="17" t="s">
        <v>43</v>
      </c>
      <c r="F52" s="12" t="s">
        <v>75</v>
      </c>
      <c r="G52" s="12" t="s">
        <v>76</v>
      </c>
      <c r="H52" s="12" t="s">
        <v>77</v>
      </c>
      <c r="I52" s="12" t="s">
        <v>78</v>
      </c>
      <c r="J52" s="12" t="s">
        <v>79</v>
      </c>
      <c r="K52" s="12" t="s">
        <v>80</v>
      </c>
      <c r="L52" s="12" t="s">
        <v>81</v>
      </c>
      <c r="M52" s="12" t="s">
        <v>82</v>
      </c>
      <c r="N52" s="13" t="s">
        <v>83</v>
      </c>
      <c r="O52" s="3"/>
    </row>
    <row r="53" spans="1:15" ht="35.25" customHeight="1" x14ac:dyDescent="0.35">
      <c r="A53" s="3"/>
      <c r="B53" s="8"/>
      <c r="C53" s="38">
        <v>1.4</v>
      </c>
      <c r="D53" s="39"/>
      <c r="E53" s="17" t="s">
        <v>43</v>
      </c>
      <c r="F53" s="14" t="s">
        <v>84</v>
      </c>
      <c r="G53" s="14" t="s">
        <v>85</v>
      </c>
      <c r="H53" s="14" t="s">
        <v>86</v>
      </c>
      <c r="I53" s="14" t="s">
        <v>87</v>
      </c>
      <c r="J53" s="14" t="s">
        <v>88</v>
      </c>
      <c r="K53" s="14" t="s">
        <v>89</v>
      </c>
      <c r="L53" s="14" t="s">
        <v>90</v>
      </c>
      <c r="M53" s="14" t="s">
        <v>91</v>
      </c>
      <c r="N53" s="15" t="s">
        <v>92</v>
      </c>
      <c r="O53" s="3"/>
    </row>
    <row r="54" spans="1:15" ht="6.75" customHeight="1" x14ac:dyDescent="0.3">
      <c r="A54" s="3"/>
      <c r="B54" s="3"/>
      <c r="C54" s="22">
        <v>1.4</v>
      </c>
      <c r="D54" s="22">
        <v>1.4</v>
      </c>
      <c r="E54" s="3"/>
      <c r="F54" s="23" t="s">
        <v>47</v>
      </c>
      <c r="G54" s="23" t="s">
        <v>44</v>
      </c>
      <c r="H54" s="23" t="s">
        <v>45</v>
      </c>
      <c r="I54" s="23" t="s">
        <v>46</v>
      </c>
      <c r="J54" s="23" t="s">
        <v>45</v>
      </c>
      <c r="K54" s="23" t="s">
        <v>44</v>
      </c>
      <c r="L54" s="23" t="s">
        <v>45</v>
      </c>
      <c r="M54" s="3"/>
      <c r="N54" s="3"/>
      <c r="O54" s="3"/>
    </row>
    <row r="55" spans="1:15" x14ac:dyDescent="0.3">
      <c r="F55" s="9"/>
      <c r="G55" s="9"/>
      <c r="H55" s="9"/>
      <c r="I55" s="9"/>
      <c r="J55" s="9"/>
      <c r="K55" s="9"/>
      <c r="L55" s="9"/>
    </row>
  </sheetData>
  <mergeCells count="112">
    <mergeCell ref="K38:L38"/>
    <mergeCell ref="L19:M19"/>
    <mergeCell ref="B40:E40"/>
    <mergeCell ref="K40:L40"/>
    <mergeCell ref="M40:N40"/>
    <mergeCell ref="G17:I17"/>
    <mergeCell ref="B16:D16"/>
    <mergeCell ref="B17:D17"/>
    <mergeCell ref="K29:L29"/>
    <mergeCell ref="M29:N29"/>
    <mergeCell ref="K30:L30"/>
    <mergeCell ref="M30:N30"/>
    <mergeCell ref="K31:L31"/>
    <mergeCell ref="M31:N31"/>
    <mergeCell ref="K37:L37"/>
    <mergeCell ref="M37:N37"/>
    <mergeCell ref="K33:L33"/>
    <mergeCell ref="M33:N33"/>
    <mergeCell ref="B38:E38"/>
    <mergeCell ref="F37:G37"/>
    <mergeCell ref="F38:G38"/>
    <mergeCell ref="K34:L34"/>
    <mergeCell ref="M34:N34"/>
    <mergeCell ref="K35:L35"/>
    <mergeCell ref="M35:N35"/>
    <mergeCell ref="B2:N9"/>
    <mergeCell ref="K26:L26"/>
    <mergeCell ref="M26:N26"/>
    <mergeCell ref="M28:N28"/>
    <mergeCell ref="K28:L28"/>
    <mergeCell ref="I26:J26"/>
    <mergeCell ref="K27:L27"/>
    <mergeCell ref="M27:N27"/>
    <mergeCell ref="B11:D11"/>
    <mergeCell ref="E11:F11"/>
    <mergeCell ref="B12:D12"/>
    <mergeCell ref="E12:F12"/>
    <mergeCell ref="E13:F13"/>
    <mergeCell ref="E16:F16"/>
    <mergeCell ref="B18:D18"/>
    <mergeCell ref="B19:D19"/>
    <mergeCell ref="E17:F17"/>
    <mergeCell ref="E18:F18"/>
    <mergeCell ref="E19:F19"/>
    <mergeCell ref="F28:G28"/>
    <mergeCell ref="G16:H16"/>
    <mergeCell ref="H13:M13"/>
    <mergeCell ref="E21:F21"/>
    <mergeCell ref="E22:F22"/>
    <mergeCell ref="C52:D52"/>
    <mergeCell ref="C53:D53"/>
    <mergeCell ref="H11:M11"/>
    <mergeCell ref="H12:M12"/>
    <mergeCell ref="B42:N42"/>
    <mergeCell ref="F45:N45"/>
    <mergeCell ref="B10:F10"/>
    <mergeCell ref="B28:E28"/>
    <mergeCell ref="B37:E37"/>
    <mergeCell ref="L10:N10"/>
    <mergeCell ref="B26:E26"/>
    <mergeCell ref="F26:G26"/>
    <mergeCell ref="K21:L21"/>
    <mergeCell ref="M21:N21"/>
    <mergeCell ref="K22:L22"/>
    <mergeCell ref="M22:N22"/>
    <mergeCell ref="K23:L23"/>
    <mergeCell ref="M23:N23"/>
    <mergeCell ref="G22:H22"/>
    <mergeCell ref="G23:H23"/>
    <mergeCell ref="G24:H24"/>
    <mergeCell ref="I21:J21"/>
    <mergeCell ref="B21:D21"/>
    <mergeCell ref="B22:D22"/>
    <mergeCell ref="C45:D45"/>
    <mergeCell ref="C46:D46"/>
    <mergeCell ref="C47:D47"/>
    <mergeCell ref="C48:D48"/>
    <mergeCell ref="C49:D49"/>
    <mergeCell ref="C50:D50"/>
    <mergeCell ref="C51:D51"/>
    <mergeCell ref="B23:D23"/>
    <mergeCell ref="B24:D24"/>
    <mergeCell ref="B33:E33"/>
    <mergeCell ref="B34:E34"/>
    <mergeCell ref="B29:E29"/>
    <mergeCell ref="B30:E30"/>
    <mergeCell ref="B31:E31"/>
    <mergeCell ref="B35:E35"/>
    <mergeCell ref="J16:K16"/>
    <mergeCell ref="L16:M16"/>
    <mergeCell ref="J17:K17"/>
    <mergeCell ref="J18:K18"/>
    <mergeCell ref="J19:K19"/>
    <mergeCell ref="L17:M17"/>
    <mergeCell ref="L18:M18"/>
    <mergeCell ref="K24:L24"/>
    <mergeCell ref="B43:N44"/>
    <mergeCell ref="E23:F23"/>
    <mergeCell ref="E24:F24"/>
    <mergeCell ref="G18:I18"/>
    <mergeCell ref="G19:I19"/>
    <mergeCell ref="I24:J24"/>
    <mergeCell ref="M38:N38"/>
    <mergeCell ref="F33:G33"/>
    <mergeCell ref="F34:G34"/>
    <mergeCell ref="F35:G35"/>
    <mergeCell ref="F30:G30"/>
    <mergeCell ref="F31:G31"/>
    <mergeCell ref="F29:G29"/>
    <mergeCell ref="M24:N24"/>
    <mergeCell ref="I23:J23"/>
    <mergeCell ref="I22:J22"/>
  </mergeCells>
  <dataValidations count="8">
    <dataValidation type="decimal" allowBlank="1" showInputMessage="1" showErrorMessage="1" prompt="Enter expected yield of at least 0.1 tons per acre." sqref="E11:F11" xr:uid="{5CF2EA00-ACAA-43B1-8782-C80675D317DB}">
      <formula1>0.1</formula1>
      <formula2>100</formula2>
    </dataValidation>
    <dataValidation type="whole" allowBlank="1" showInputMessage="1" showErrorMessage="1" sqref="E12:F12" xr:uid="{B36B3C28-EE6F-4BD1-AF07-788A6ED6A6E7}">
      <formula1>0</formula1>
      <formula2>5000</formula2>
    </dataValidation>
    <dataValidation type="whole" allowBlank="1" showInputMessage="1" showErrorMessage="1" sqref="F26:G26" xr:uid="{6607A6F1-CB2F-46AB-978D-E0E593FDE35A}">
      <formula1>0</formula1>
      <formula2>200000</formula2>
    </dataValidation>
    <dataValidation type="decimal" allowBlank="1" showInputMessage="1" showErrorMessage="1" prompt="Protein in grass is 16% nitrogen." sqref="E17:F17" xr:uid="{28F1BF8A-7E68-4F75-A630-A061A1AEAA28}">
      <formula1>0</formula1>
      <formula2>1</formula2>
    </dataValidation>
    <dataValidation type="decimal" allowBlank="1" showInputMessage="1" showErrorMessage="1" prompt="Prairie hay is typically about 0.18% phosphorous and 0.15% potassium. Bermuda hay is typically about 0.24% phosphorous and 0.15% potassium." sqref="E18:F19" xr:uid="{7CDD8720-60B0-4171-8613-3366D2F3B27A}">
      <formula1>0</formula1>
      <formula2>1</formula2>
    </dataValidation>
    <dataValidation allowBlank="1" showInputMessage="1" showErrorMessage="1" prompt="If market prices for hay are often below the total economic cost of production, producers should consider purchasing hay rather than baling." sqref="K40:N40" xr:uid="{062EE1CA-9BD6-4951-97E2-430610708D3F}"/>
    <dataValidation allowBlank="1" showInputMessage="1" showErrorMessage="1" prompt="Enter actual rental rate of hayed ground or typical rental rate if land is owned." sqref="F38:G38" xr:uid="{085BE392-7A3B-46B1-8C0B-9DF447060162}"/>
    <dataValidation allowBlank="1" showInputMessage="1" showErrorMessage="1" prompt="Double click to choose fertilizer." sqref="B22:D23" xr:uid="{7FC0675A-5D71-4068-A22F-B3E9D4B10D42}"/>
  </dataValidation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D61014-5688-4F05-9EF4-643914F44512}">
  <dimension ref="A2:A12"/>
  <sheetViews>
    <sheetView workbookViewId="0">
      <selection activeCell="D16" sqref="D16"/>
    </sheetView>
  </sheetViews>
  <sheetFormatPr defaultRowHeight="14.4" x14ac:dyDescent="0.3"/>
  <sheetData>
    <row r="2" spans="1:1" x14ac:dyDescent="0.3">
      <c r="A2" s="21" t="s">
        <v>112</v>
      </c>
    </row>
    <row r="3" spans="1:1" x14ac:dyDescent="0.3">
      <c r="A3" s="21" t="s">
        <v>113</v>
      </c>
    </row>
    <row r="4" spans="1:1" x14ac:dyDescent="0.3">
      <c r="A4" s="21" t="s">
        <v>114</v>
      </c>
    </row>
    <row r="5" spans="1:1" x14ac:dyDescent="0.3">
      <c r="A5" s="21" t="s">
        <v>115</v>
      </c>
    </row>
    <row r="6" spans="1:1" x14ac:dyDescent="0.3">
      <c r="A6" s="21" t="s">
        <v>116</v>
      </c>
    </row>
    <row r="7" spans="1:1" x14ac:dyDescent="0.3">
      <c r="A7" s="21" t="s">
        <v>117</v>
      </c>
    </row>
    <row r="8" spans="1:1" x14ac:dyDescent="0.3">
      <c r="A8" s="21" t="s">
        <v>118</v>
      </c>
    </row>
    <row r="9" spans="1:1" x14ac:dyDescent="0.3">
      <c r="A9" s="21" t="s">
        <v>119</v>
      </c>
    </row>
    <row r="10" spans="1:1" x14ac:dyDescent="0.3">
      <c r="A10" s="21" t="s">
        <v>120</v>
      </c>
    </row>
    <row r="11" spans="1:1" x14ac:dyDescent="0.3">
      <c r="A11" s="21" t="s">
        <v>121</v>
      </c>
    </row>
    <row r="12" spans="1:1" x14ac:dyDescent="0.3">
      <c r="A12" s="21" t="s">
        <v>122</v>
      </c>
    </row>
  </sheetData>
  <hyperlinks>
    <hyperlink ref="A2" r:id="rId1" display="https://extension.okstate.edu/fact-sheets/native-hay-meadow-management.html" xr:uid="{5CAFA7A6-9127-4C93-87A2-3807BDB7C544}"/>
    <hyperlink ref="A3" r:id="rId2" display="https://extension.okstate.edu/fact-sheets/fertilizing-bermudagrass-hay-and-pasture.html" xr:uid="{CFB2149E-8AF5-4C03-A439-262162F53CCA}"/>
    <hyperlink ref="A4" r:id="rId3" display="https://extension.okstate.edu/fact-sheets/collecting-forage-samples-for-analysis.html" xr:uid="{D52C5EA5-7315-42B9-9FA3-97A4D3E2EAF2}"/>
    <hyperlink ref="A5" r:id="rId4" display="https://extension.okstate.edu/fact-sheets/managing-bermudagrass-pasture-to-reduce-winter-hay-feeding-in-beef-cattle-operations.html" xr:uid="{EB63CA75-7CA4-4696-B872-A793DA457AA9}"/>
    <hyperlink ref="A6" r:id="rId5" display="https://extension.okstate.edu/fact-sheets/bermudagrass-pasture-management.html" xr:uid="{3F736A6B-4F9E-4479-9BC5-36AB4E86C6D9}"/>
    <hyperlink ref="A7" r:id="rId6" display="https://extension.okstate.edu/fact-sheets/oklahoma-forage-and-pasture-fertility-guide.html" xr:uid="{37C516F8-36C0-47FB-BD89-DA3AA8EF94FE}"/>
    <hyperlink ref="A8" r:id="rId7" display="https://extension.okstate.edu/fact-sheets/oklahoma-farm-and-ranch-custom-rates-2021-2022.html" xr:uid="{83C99B7D-5DF2-4157-8428-43BE5047873E}"/>
    <hyperlink ref="A9" r:id="rId8" display="https://agriculture.okstate.edu/departments-programs/plant-soil/soil-testing/" xr:uid="{122E0925-A369-422B-91A7-85741786CDE8}"/>
    <hyperlink ref="A10" r:id="rId9" display="https://agriculture.okstate.edu/extension.html" xr:uid="{F5E77865-7956-4F5D-AB21-AC94BA17CF2E}"/>
    <hyperlink ref="A11" r:id="rId10" display="https://agriculture.okstate.edu/ag-research.html" xr:uid="{E5A85842-3D99-4BB2-BC35-AD26344E2F3F}"/>
    <hyperlink ref="A12" r:id="rId11" display="https://agriculture.okstate.edu/departments-programs/agecon/" xr:uid="{51522CC9-5D95-4D94-84DB-9C84CE120C2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Main</vt:lpstr>
      <vt:lpstr>Useful links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The Economic Cost of a Bale of Hay</dc:title>
  <dc:creator>DeVuyst, Eric</dc:creator>
  <cp:lastModifiedBy>Herrick, Kegan Jean</cp:lastModifiedBy>
  <dcterms:created xsi:type="dcterms:W3CDTF">2024-08-07T20:17:09Z</dcterms:created>
  <dcterms:modified xsi:type="dcterms:W3CDTF">2025-02-05T19:11:08Z</dcterms:modified>
</cp:coreProperties>
</file>