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AGECON Extension/Agribusiness and Cooperative Management/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7" i="1" l="1"/>
  <c r="E7" i="1"/>
  <c r="B14" i="1" l="1"/>
  <c r="F16" i="1"/>
  <c r="E16" i="1"/>
  <c r="B7" i="1"/>
  <c r="E5" i="1"/>
  <c r="F9" i="1"/>
  <c r="C7" i="1"/>
  <c r="E9" i="1" l="1"/>
  <c r="E10" i="1" s="1"/>
  <c r="E11" i="1" s="1"/>
  <c r="B21" i="1"/>
  <c r="B22" i="1" s="1"/>
  <c r="B23" i="1" s="1"/>
  <c r="B8" i="1"/>
  <c r="E8" i="1"/>
  <c r="C8" i="1"/>
  <c r="C9" i="1" s="1"/>
  <c r="F8" i="1"/>
  <c r="C19" i="1" l="1"/>
  <c r="B9" i="1"/>
  <c r="E12" i="1"/>
  <c r="C10" i="1"/>
  <c r="C12" i="1" s="1"/>
  <c r="F10" i="1"/>
  <c r="F12" i="1" s="1"/>
  <c r="B10" i="1" l="1"/>
  <c r="B12" i="1" s="1"/>
  <c r="C11" i="1"/>
  <c r="F11" i="1"/>
  <c r="B11" i="1" l="1"/>
</calcChain>
</file>

<file path=xl/sharedStrings.xml><?xml version="1.0" encoding="utf-8"?>
<sst xmlns="http://schemas.openxmlformats.org/spreadsheetml/2006/main" count="29" uniqueCount="27">
  <si>
    <t>Patron</t>
  </si>
  <si>
    <t>Cash</t>
  </si>
  <si>
    <t>Stock</t>
  </si>
  <si>
    <t>Taxable Income</t>
  </si>
  <si>
    <t>After Tax Income</t>
  </si>
  <si>
    <t>Cashflow</t>
  </si>
  <si>
    <t>Tax rate</t>
  </si>
  <si>
    <t>Cash patronage rate</t>
  </si>
  <si>
    <t>Qualifed</t>
  </si>
  <si>
    <t>Tax</t>
  </si>
  <si>
    <t>Non Qualified</t>
  </si>
  <si>
    <t>Cash patronage rate to keep coop's</t>
  </si>
  <si>
    <t>cash flow equivalent with non-qual</t>
  </si>
  <si>
    <t>Stock patronage rate</t>
  </si>
  <si>
    <t>Tax loss</t>
  </si>
  <si>
    <t>Cash patronage rate less adjusted tax loss</t>
  </si>
  <si>
    <t>Tax los adjusted for cash patronage tax impact</t>
  </si>
  <si>
    <t>Developed by Phil Kenkel, Bill Fitzwater Cooperative Chair, Oklahoma State University phil.kenkel@okstate.edu</t>
  </si>
  <si>
    <t>Note:  The cooperative's cash percentage using qualified must be higher than the cooperative's tax rate</t>
  </si>
  <si>
    <t>in order for it to be possible to give a cash refund and non-qualified.  If the cooperative was not distributing sufficient cash</t>
  </si>
  <si>
    <t>to pay the tax on the stock portion at the cooperative tax rate it will obviously not be possible to change to</t>
  </si>
  <si>
    <t>non-qualified and still pay a cash refund while keepings the cooperative cash flow equivalent</t>
  </si>
  <si>
    <t>Distribution</t>
  </si>
  <si>
    <t xml:space="preserve">Calculator for Determining Cash Neutral Non-qualified </t>
  </si>
  <si>
    <t>patronage</t>
  </si>
  <si>
    <t>Net income before taxes and</t>
  </si>
  <si>
    <t>Cooperative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</si>
</sst>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  <xf numFmtId="10" fontId="1" fillId="2" borderId="0" xfId="0" applyNumberFormat="1" applyFont="1" applyFill="1" applyProtection="1">
      <protection locked="0"/>
    </xf>
    <xf numFmtId="10" fontId="1" fillId="0" borderId="0" xfId="0" applyNumberFormat="1" applyFont="1" applyFill="1" applyProtection="1"/>
    <xf numFmtId="10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6" workbookViewId="0">
      <selection activeCell="E16" sqref="E16"/>
    </sheetView>
  </sheetViews>
  <sheetFormatPr defaultRowHeight="14.4" x14ac:dyDescent="0.3"/>
  <cols>
    <col min="1" max="1" width="45.88671875" customWidth="1"/>
    <col min="2" max="2" width="23.88671875" customWidth="1"/>
    <col min="3" max="3" width="14.6640625" bestFit="1" customWidth="1"/>
    <col min="5" max="5" width="15.44140625" bestFit="1" customWidth="1"/>
    <col min="6" max="6" width="13.33203125" bestFit="1" customWidth="1"/>
  </cols>
  <sheetData>
    <row r="1" spans="1:8" ht="25.8" x14ac:dyDescent="0.5">
      <c r="A1" s="2" t="s">
        <v>23</v>
      </c>
      <c r="B1" s="2"/>
      <c r="C1" s="2"/>
      <c r="D1" s="2"/>
      <c r="E1" s="2"/>
      <c r="F1" s="2"/>
    </row>
    <row r="2" spans="1:8" ht="25.8" x14ac:dyDescent="0.5">
      <c r="A2" s="2" t="s">
        <v>22</v>
      </c>
      <c r="B2" s="2"/>
      <c r="C2" s="2"/>
      <c r="D2" s="2"/>
      <c r="E2" s="2"/>
      <c r="F2" s="2"/>
    </row>
    <row r="3" spans="1:8" ht="25.8" x14ac:dyDescent="0.5">
      <c r="A3" s="2" t="s">
        <v>17</v>
      </c>
      <c r="B3" s="2"/>
      <c r="C3" s="2"/>
      <c r="D3" s="2"/>
      <c r="E3" s="2"/>
      <c r="F3" s="2"/>
    </row>
    <row r="4" spans="1:8" ht="25.8" x14ac:dyDescent="0.5">
      <c r="A4" s="2"/>
      <c r="B4" s="2" t="s">
        <v>8</v>
      </c>
      <c r="C4" s="2"/>
      <c r="D4" s="2"/>
      <c r="E4" s="2" t="s">
        <v>10</v>
      </c>
      <c r="F4" s="2"/>
    </row>
    <row r="5" spans="1:8" ht="25.8" x14ac:dyDescent="0.5">
      <c r="A5" s="2" t="s">
        <v>25</v>
      </c>
      <c r="B5" s="2">
        <v>100</v>
      </c>
      <c r="C5" s="2"/>
      <c r="D5" s="2"/>
      <c r="E5" s="2">
        <f>B5</f>
        <v>100</v>
      </c>
      <c r="F5" s="2"/>
    </row>
    <row r="6" spans="1:8" ht="25.8" x14ac:dyDescent="0.5">
      <c r="A6" s="2" t="s">
        <v>24</v>
      </c>
      <c r="B6" s="2" t="s">
        <v>26</v>
      </c>
      <c r="C6" s="2" t="s">
        <v>0</v>
      </c>
      <c r="D6" s="2"/>
      <c r="E6" s="2" t="s">
        <v>26</v>
      </c>
      <c r="F6" s="2" t="s">
        <v>0</v>
      </c>
    </row>
    <row r="7" spans="1:8" ht="25.8" x14ac:dyDescent="0.5">
      <c r="A7" s="2" t="s">
        <v>1</v>
      </c>
      <c r="B7" s="3">
        <f>$B5*$B15</f>
        <v>75</v>
      </c>
      <c r="C7" s="3">
        <f>$B5*$B15</f>
        <v>75</v>
      </c>
      <c r="D7" s="3"/>
      <c r="E7" s="3">
        <f>$B5*$E15</f>
        <v>58.330000000000005</v>
      </c>
      <c r="F7" s="3">
        <f>$B5*$E15</f>
        <v>58.330000000000005</v>
      </c>
    </row>
    <row r="8" spans="1:8" ht="25.8" x14ac:dyDescent="0.5">
      <c r="A8" s="2" t="s">
        <v>2</v>
      </c>
      <c r="B8" s="3">
        <f>B5-B7</f>
        <v>25</v>
      </c>
      <c r="C8" s="3">
        <f>B5-C7</f>
        <v>25</v>
      </c>
      <c r="D8" s="3"/>
      <c r="E8" s="3">
        <f>E5-E7</f>
        <v>41.669999999999995</v>
      </c>
      <c r="F8" s="3">
        <f>E5-F7</f>
        <v>41.669999999999995</v>
      </c>
    </row>
    <row r="9" spans="1:8" ht="25.8" x14ac:dyDescent="0.5">
      <c r="A9" s="2" t="s">
        <v>3</v>
      </c>
      <c r="B9" s="3">
        <f>B5-B7-B8</f>
        <v>0</v>
      </c>
      <c r="C9" s="3">
        <f>C7+C8</f>
        <v>100</v>
      </c>
      <c r="D9" s="3"/>
      <c r="E9" s="3">
        <f>E5-E7</f>
        <v>41.669999999999995</v>
      </c>
      <c r="F9" s="3">
        <f>F7</f>
        <v>58.330000000000005</v>
      </c>
    </row>
    <row r="10" spans="1:8" ht="25.8" x14ac:dyDescent="0.5">
      <c r="A10" s="2" t="s">
        <v>9</v>
      </c>
      <c r="B10" s="3">
        <f>B9*B16</f>
        <v>0</v>
      </c>
      <c r="C10" s="3">
        <f>C9*C16</f>
        <v>45</v>
      </c>
      <c r="D10" s="3"/>
      <c r="E10" s="3">
        <f>E9*E16</f>
        <v>16.667999999999999</v>
      </c>
      <c r="F10" s="3">
        <f>F9*F16</f>
        <v>26.248500000000003</v>
      </c>
    </row>
    <row r="11" spans="1:8" ht="25.8" x14ac:dyDescent="0.5">
      <c r="A11" s="2" t="s">
        <v>4</v>
      </c>
      <c r="B11" s="3">
        <f>B9-B10</f>
        <v>0</v>
      </c>
      <c r="C11" s="3">
        <f>C9-C10</f>
        <v>55</v>
      </c>
      <c r="D11" s="3"/>
      <c r="E11" s="3">
        <f>E9-E10</f>
        <v>25.001999999999995</v>
      </c>
      <c r="F11" s="3">
        <f>F9-F10</f>
        <v>32.081500000000005</v>
      </c>
      <c r="H11" s="1"/>
    </row>
    <row r="12" spans="1:8" ht="25.8" x14ac:dyDescent="0.5">
      <c r="A12" s="2" t="s">
        <v>5</v>
      </c>
      <c r="B12" s="3">
        <f>B5-B7-B10</f>
        <v>25</v>
      </c>
      <c r="C12" s="3">
        <f>C7-C10</f>
        <v>30</v>
      </c>
      <c r="D12" s="3"/>
      <c r="E12" s="3">
        <f>E5-E7-E10</f>
        <v>25.001999999999995</v>
      </c>
      <c r="F12" s="3">
        <f>F7-F10</f>
        <v>32.081500000000005</v>
      </c>
    </row>
    <row r="13" spans="1:8" ht="25.8" x14ac:dyDescent="0.5">
      <c r="A13" s="2"/>
      <c r="B13" s="2"/>
      <c r="C13" s="2"/>
      <c r="D13" s="2"/>
      <c r="E13" s="2"/>
      <c r="F13" s="2"/>
    </row>
    <row r="14" spans="1:8" ht="25.8" x14ac:dyDescent="0.5">
      <c r="A14" s="2" t="s">
        <v>13</v>
      </c>
      <c r="B14" s="4">
        <f>1-B15</f>
        <v>0.25</v>
      </c>
      <c r="C14" s="4"/>
      <c r="D14" s="4"/>
      <c r="E14" s="4"/>
      <c r="F14" s="4"/>
    </row>
    <row r="15" spans="1:8" ht="25.8" x14ac:dyDescent="0.5">
      <c r="A15" s="2" t="s">
        <v>7</v>
      </c>
      <c r="B15" s="5">
        <v>0.75</v>
      </c>
      <c r="C15" s="5"/>
      <c r="D15" s="6"/>
      <c r="E15" s="5">
        <v>0.58330000000000004</v>
      </c>
      <c r="F15" s="5"/>
      <c r="H15" t="s">
        <v>18</v>
      </c>
    </row>
    <row r="16" spans="1:8" ht="25.8" x14ac:dyDescent="0.5">
      <c r="A16" s="2" t="s">
        <v>6</v>
      </c>
      <c r="B16" s="5">
        <v>0.4</v>
      </c>
      <c r="C16" s="5">
        <v>0.45</v>
      </c>
      <c r="D16" s="6"/>
      <c r="E16" s="6">
        <f>B16</f>
        <v>0.4</v>
      </c>
      <c r="F16" s="6">
        <f>C16</f>
        <v>0.45</v>
      </c>
      <c r="H16" t="s">
        <v>19</v>
      </c>
    </row>
    <row r="17" spans="1:8" ht="25.8" x14ac:dyDescent="0.5">
      <c r="A17" s="2"/>
      <c r="B17" s="2"/>
      <c r="C17" s="2"/>
      <c r="D17" s="2"/>
      <c r="E17" s="2"/>
      <c r="F17" s="2"/>
      <c r="H17" t="s">
        <v>20</v>
      </c>
    </row>
    <row r="18" spans="1:8" ht="25.8" x14ac:dyDescent="0.5">
      <c r="A18" s="2" t="s">
        <v>11</v>
      </c>
      <c r="B18" s="2"/>
      <c r="C18" s="2"/>
      <c r="D18" s="2"/>
      <c r="E18" s="2"/>
      <c r="F18" s="2"/>
      <c r="H18" t="s">
        <v>21</v>
      </c>
    </row>
    <row r="19" spans="1:8" ht="25.8" x14ac:dyDescent="0.5">
      <c r="A19" s="2" t="s">
        <v>12</v>
      </c>
      <c r="C19" s="7">
        <f>B23</f>
        <v>0.58333333333333326</v>
      </c>
      <c r="D19" s="2"/>
      <c r="E19" s="2"/>
      <c r="F19" s="2"/>
    </row>
    <row r="20" spans="1:8" ht="25.8" x14ac:dyDescent="0.5">
      <c r="A20" s="2"/>
      <c r="B20" s="4"/>
      <c r="C20" s="2"/>
      <c r="D20" s="2"/>
      <c r="E20" s="2"/>
      <c r="F20" s="2"/>
    </row>
    <row r="21" spans="1:8" ht="25.8" x14ac:dyDescent="0.5">
      <c r="A21" s="2" t="s">
        <v>14</v>
      </c>
      <c r="B21" s="4">
        <f>B14*B16</f>
        <v>0.1</v>
      </c>
      <c r="C21" s="2"/>
      <c r="D21" s="2"/>
      <c r="E21" s="2"/>
      <c r="F21" s="2"/>
    </row>
    <row r="22" spans="1:8" ht="25.8" x14ac:dyDescent="0.5">
      <c r="A22" s="2" t="s">
        <v>16</v>
      </c>
      <c r="B22" s="4">
        <f>B21/(1-B16)</f>
        <v>0.16666666666666669</v>
      </c>
      <c r="C22" s="2"/>
      <c r="D22" s="2"/>
      <c r="E22" s="2"/>
      <c r="F22" s="2"/>
    </row>
    <row r="23" spans="1:8" ht="25.8" x14ac:dyDescent="0.5">
      <c r="A23" s="2" t="s">
        <v>15</v>
      </c>
      <c r="B23" s="4">
        <f>1-(B14+B22)</f>
        <v>0.58333333333333326</v>
      </c>
      <c r="C23" s="2"/>
      <c r="D23" s="2"/>
      <c r="E23" s="2"/>
      <c r="F23" s="2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F5E55C585DB41A8086B22A0BA3978" ma:contentTypeVersion="12" ma:contentTypeDescription="Create a new document." ma:contentTypeScope="" ma:versionID="a526b83bcfee6fd84cfb710f057456ee">
  <xsd:schema xmlns:xsd="http://www.w3.org/2001/XMLSchema" xmlns:xs="http://www.w3.org/2001/XMLSchema" xmlns:p="http://schemas.microsoft.com/office/2006/metadata/properties" xmlns:ns3="6d636ed6-4d22-4f9b-a70c-2b144907596b" xmlns:ns4="db382af5-41d1-4468-8b87-e2f8642e227d" targetNamespace="http://schemas.microsoft.com/office/2006/metadata/properties" ma:root="true" ma:fieldsID="b194897844178e75f74cb07577acc0c6" ns3:_="" ns4:_="">
    <xsd:import namespace="6d636ed6-4d22-4f9b-a70c-2b144907596b"/>
    <xsd:import namespace="db382af5-41d1-4468-8b87-e2f8642e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6ed6-4d22-4f9b-a70c-2b1449075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2af5-41d1-4468-8b87-e2f8642e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CFF56A-2A8D-4048-ADB5-5C1C981AF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6ed6-4d22-4f9b-a70c-2b144907596b"/>
    <ds:schemaRef ds:uri="db382af5-41d1-4468-8b87-e2f8642e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F57B1D-C753-4EE6-82B8-4AC524CA6F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15E51-954B-48FD-A974-8A8919F9352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db382af5-41d1-4468-8b87-e2f8642e227d"/>
    <ds:schemaRef ds:uri="http://www.w3.org/XML/1998/namespace"/>
    <ds:schemaRef ds:uri="http://schemas.microsoft.com/office/2006/documentManagement/types"/>
    <ds:schemaRef ds:uri="6d636ed6-4d22-4f9b-a70c-2b144907596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kenkel</dc:creator>
  <cp:lastModifiedBy>Spradlin, Cassidy D</cp:lastModifiedBy>
  <dcterms:created xsi:type="dcterms:W3CDTF">2012-08-30T13:19:54Z</dcterms:created>
  <dcterms:modified xsi:type="dcterms:W3CDTF">2021-03-26T15:20:31Z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